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15" windowWidth="14955" windowHeight="7380"/>
  </bookViews>
  <sheets>
    <sheet name="As on June 30, 2016" sheetId="7" r:id="rId1"/>
  </sheets>
  <definedNames>
    <definedName name="_xlnm._FilterDatabase" localSheetId="0" hidden="1">'As on June 30, 2016'!$A$5:$P$213</definedName>
  </definedNames>
  <calcPr calcId="145621"/>
</workbook>
</file>

<file path=xl/calcChain.xml><?xml version="1.0" encoding="utf-8"?>
<calcChain xmlns="http://schemas.openxmlformats.org/spreadsheetml/2006/main">
  <c r="P213" i="7" l="1"/>
  <c r="O213" i="7"/>
  <c r="N213" i="7"/>
  <c r="M213" i="7"/>
  <c r="L213" i="7"/>
  <c r="K213" i="7"/>
  <c r="J213" i="7"/>
  <c r="I213" i="7"/>
  <c r="H213" i="7"/>
  <c r="G213" i="7"/>
  <c r="F213" i="7"/>
  <c r="P208" i="7" l="1"/>
  <c r="P174" i="7"/>
  <c r="P141" i="7"/>
  <c r="P133" i="7"/>
  <c r="P128" i="7"/>
  <c r="P84" i="7"/>
  <c r="P53" i="7"/>
  <c r="P41" i="7"/>
  <c r="P34" i="7"/>
  <c r="P32" i="7"/>
  <c r="P23" i="7"/>
  <c r="P13" i="7"/>
  <c r="P6" i="7"/>
  <c r="O208" i="7"/>
  <c r="O207" i="7"/>
  <c r="O204" i="7"/>
  <c r="O202" i="7"/>
  <c r="O201" i="7"/>
  <c r="O198" i="7"/>
  <c r="O195" i="7"/>
  <c r="O194" i="7"/>
  <c r="O193" i="7"/>
  <c r="O191" i="7"/>
  <c r="O190" i="7"/>
  <c r="O187" i="7"/>
  <c r="O185" i="7"/>
  <c r="O183" i="7"/>
  <c r="O181" i="7"/>
  <c r="O179" i="7"/>
  <c r="O177" i="7"/>
  <c r="O171" i="7"/>
  <c r="O169" i="7"/>
  <c r="O167" i="7"/>
  <c r="O164" i="7"/>
  <c r="O162" i="7"/>
  <c r="O161" i="7"/>
  <c r="O160" i="7"/>
  <c r="O157" i="7"/>
  <c r="O155" i="7"/>
  <c r="O154" i="7"/>
  <c r="O152" i="7"/>
  <c r="O150" i="7"/>
  <c r="O149" i="7"/>
  <c r="O143" i="7"/>
  <c r="O141" i="7"/>
  <c r="O138" i="7"/>
  <c r="O134" i="7"/>
  <c r="O133" i="7"/>
  <c r="O132" i="7"/>
  <c r="O131" i="7"/>
  <c r="O130" i="7"/>
  <c r="O128" i="7"/>
  <c r="O127" i="7"/>
  <c r="O124" i="7"/>
  <c r="O123" i="7"/>
  <c r="O108" i="7"/>
  <c r="O103" i="7"/>
  <c r="O97" i="7"/>
  <c r="O96" i="7"/>
  <c r="O94" i="7"/>
  <c r="O93" i="7"/>
  <c r="O92" i="7"/>
  <c r="O91" i="7"/>
  <c r="O90" i="7"/>
  <c r="O87" i="7"/>
  <c r="O83" i="7"/>
  <c r="O81" i="7"/>
  <c r="O80" i="7"/>
  <c r="O79" i="7"/>
  <c r="O71" i="7"/>
  <c r="O68" i="7"/>
  <c r="O67" i="7"/>
  <c r="O65" i="7"/>
  <c r="O64" i="7"/>
  <c r="O63" i="7"/>
  <c r="O60" i="7"/>
  <c r="O59" i="7"/>
  <c r="O53" i="7"/>
  <c r="O51" i="7"/>
  <c r="O50" i="7"/>
  <c r="O49" i="7"/>
  <c r="O48" i="7"/>
  <c r="O43" i="7"/>
  <c r="O39" i="7"/>
  <c r="O36" i="7"/>
  <c r="O34" i="7"/>
  <c r="O32" i="7"/>
  <c r="O31" i="7"/>
  <c r="O28" i="7"/>
  <c r="O27" i="7"/>
  <c r="O25" i="7"/>
  <c r="O24" i="7"/>
  <c r="O23" i="7"/>
  <c r="O22" i="7"/>
  <c r="O20" i="7"/>
  <c r="O19" i="7"/>
  <c r="O18" i="7"/>
  <c r="O14" i="7"/>
  <c r="O11" i="7"/>
  <c r="O10" i="7"/>
  <c r="O7" i="7"/>
  <c r="O6" i="7"/>
  <c r="D226" i="7"/>
  <c r="D225" i="7"/>
  <c r="E213" i="7"/>
  <c r="D213" i="7"/>
</calcChain>
</file>

<file path=xl/sharedStrings.xml><?xml version="1.0" encoding="utf-8"?>
<sst xmlns="http://schemas.openxmlformats.org/spreadsheetml/2006/main" count="452" uniqueCount="246">
  <si>
    <t>No. of Complaints</t>
  </si>
  <si>
    <t>including against its sub-brokers, authorized persons, employees, etc.</t>
  </si>
  <si>
    <t>Sr. No.</t>
  </si>
  <si>
    <t>Resolved through the Exchange / IGRC                   (F)</t>
  </si>
  <si>
    <t>Pending for redressal with Exchange                 (I)</t>
  </si>
  <si>
    <t xml:space="preserve">Analysis of Complaints </t>
  </si>
  <si>
    <t xml:space="preserve">No. of complaints received against the TM *                   (E) </t>
  </si>
  <si>
    <t>Arbitration advised                   (H)</t>
  </si>
  <si>
    <t>No. of arbitration filed by clients (J)</t>
  </si>
  <si>
    <t>Decided by the arbitrators             (K)</t>
  </si>
  <si>
    <t>Decided by arbitrators in favour of the clients                (L)</t>
  </si>
  <si>
    <t>Pending for redressal with arbitrators (M)</t>
  </si>
  <si>
    <t>Percentage of  complaints received as against active clients  (N=E/D*%)</t>
  </si>
  <si>
    <t>Non actionable** (G)</t>
  </si>
  <si>
    <t>**</t>
  </si>
  <si>
    <t>Percentage of complaints resolved as against complaints received  (O=sum(F+G+H)/E*%)</t>
  </si>
  <si>
    <t>EUREKA STOCK &amp; SHARE BROKING SERVICES LT</t>
  </si>
  <si>
    <t>AFFLUENCE FINCON SERVICE PRIVATE LIMITED</t>
  </si>
  <si>
    <t>No. of UCCs at the beginning of the year     (C) ^</t>
  </si>
  <si>
    <t>No. of active clients at the beginning of the year ## (D)^^</t>
  </si>
  <si>
    <t>^</t>
  </si>
  <si>
    <t>ANEE SECURITIES PRIVATE LIMITED</t>
  </si>
  <si>
    <t>AXIS CAPITAL LIMITED</t>
  </si>
  <si>
    <t>PARIM FINSERV</t>
  </si>
  <si>
    <t>STOCKPLUS BROKING &amp; ADVISORY SERVICES</t>
  </si>
  <si>
    <t>LFS BROKING PRIVATE LIMITED</t>
  </si>
  <si>
    <t>Report 1C:  Report of Redressal of Complaints lodged by clients against Trading Members (TMs) during 2016-2017</t>
  </si>
  <si>
    <t>Of the Complaints received during 2016-17</t>
  </si>
  <si>
    <t>MARWADI SHARES AND FINANCE LIMITED</t>
  </si>
  <si>
    <t>KOTAK SECURITIES LIMITED</t>
  </si>
  <si>
    <t>ICICI BANK LIMITED</t>
  </si>
  <si>
    <t>AXIS BANK LIMITED</t>
  </si>
  <si>
    <t>KARVY STOCK BROKING LIMITED</t>
  </si>
  <si>
    <t>EDELWEISS SECURITIES LIMITED</t>
  </si>
  <si>
    <t>SHAREKHAN LIMITED</t>
  </si>
  <si>
    <t>BONANZA PORTFOLIO LIMITED</t>
  </si>
  <si>
    <t>RELIGARE SECURITIES LIMITED</t>
  </si>
  <si>
    <t>QUADEYE SECURITIES PRIVATE LIMITED</t>
  </si>
  <si>
    <t>PHILLIP CAPITAL (INDIA) PRIVATE LIMITED</t>
  </si>
  <si>
    <t>INTIME EQUITIES LIMITED</t>
  </si>
  <si>
    <t>CORUM SECURITIES PRIVATE LIMITED</t>
  </si>
  <si>
    <t>ANGEL BROKING PRIVATE LIMITED</t>
  </si>
  <si>
    <t>ZERODHA</t>
  </si>
  <si>
    <t>OMKAM CAPITAL MARKETS PRIVATE LIMITED</t>
  </si>
  <si>
    <t>ACUMEN CAPITAL MARKET (INDIA) LIMITED</t>
  </si>
  <si>
    <t>MESH STOCK BROKER PRIVATE LIMITED</t>
  </si>
  <si>
    <t>MEMG SECURITIES LIMITED</t>
  </si>
  <si>
    <t>BEZEL STOCK BROKERS PRIVATE LIMITED</t>
  </si>
  <si>
    <t>GRD SECURITIES LIMITED</t>
  </si>
  <si>
    <t>LSE SECURITIES LIMITED</t>
  </si>
  <si>
    <t>MANSUKH SECURITIES &amp; FINANCE LIMITED</t>
  </si>
  <si>
    <t>SHAREWEALTH SECURITIES LIMTED</t>
  </si>
  <si>
    <t>ALMONDZ GLOBAL SECURITIES LIMITED</t>
  </si>
  <si>
    <t>ANUJ KATTA</t>
  </si>
  <si>
    <t>MOTISONS SHARES PRIVATE LIMITED</t>
  </si>
  <si>
    <t>DANI SHARES AND STOCKS PRIVATE LIMITED</t>
  </si>
  <si>
    <t>SWASTIKA INVESTMART LIMITED</t>
  </si>
  <si>
    <t>MNC CURRENCY &amp; FINANCIAL SERVICES</t>
  </si>
  <si>
    <t>INDIANIVESH SECURITIES LIMITED</t>
  </si>
  <si>
    <t>RAGHUNANDAN CAPTIAL PRIVATE LIMTED</t>
  </si>
  <si>
    <t>BHAGVATI INVESTMENT</t>
  </si>
  <si>
    <t>SPFL SECURITIES LIMITED</t>
  </si>
  <si>
    <t>UKS FOREX PRIVATE LIMITED</t>
  </si>
  <si>
    <t>JM FINANCIAL SERVICES LIMITED</t>
  </si>
  <si>
    <t>AJCON GLOBAL SERVICES LIMITED</t>
  </si>
  <si>
    <t>EVERMORE STOCK BROKERS PRIVATE LIMITED</t>
  </si>
  <si>
    <t>RUDRA SHARES &amp; STOCK BROKERS LIMITED</t>
  </si>
  <si>
    <t>PRITHVI FINMART PRIVATE LIMITED</t>
  </si>
  <si>
    <t>SMART EQUITY BROKERS (P) LIMITED</t>
  </si>
  <si>
    <t>GODAVARI EXIM PRIVATE LIMITED</t>
  </si>
  <si>
    <t>MODEX INTERNATIONAL SECURITIES LIMITED</t>
  </si>
  <si>
    <t>PUSHPAK FINSTOCK</t>
  </si>
  <si>
    <t>BANSAL FINSTOCK PRIVATE LIMITED</t>
  </si>
  <si>
    <t>GUINESS SECURITIES LIMITED</t>
  </si>
  <si>
    <t>MICRO FX</t>
  </si>
  <si>
    <t>ASHLAR SECURITIES PRIVATE LIMITED</t>
  </si>
  <si>
    <t>AKSHAT CAPITAL SERVICES PRIVATE LIMITED</t>
  </si>
  <si>
    <t>EXCLUSIVE SECURITIES LIMITED</t>
  </si>
  <si>
    <t>G.RAJ &amp; CO. (CONSULTANTS) LIMITED</t>
  </si>
  <si>
    <t>ESTEE ADVISORS PRIVATE LIMITED</t>
  </si>
  <si>
    <t>SHAKTI SECURITIES</t>
  </si>
  <si>
    <t>NG RATHI INVESTRADES PRIVATE LIMITED</t>
  </si>
  <si>
    <t>VARUN TRADECOM PRIVATE LIMITED</t>
  </si>
  <si>
    <t>EDELWEISS BROKING LIMITED</t>
  </si>
  <si>
    <t xml:space="preserve">The data includes clients with status as 'Active' in UCC database of any segment ie Currency Derivatives, Capital Market or F&amp;O Segment as on June 30, 2016.
The data is for members which are active as on June 30, 2016 in any segment.
</t>
  </si>
  <si>
    <t>Data includes clients who have traded at least once in any segments during the period April 2016 to June 2016</t>
  </si>
  <si>
    <t>SMC GLOBAL SECURITIES LIMITED</t>
  </si>
  <si>
    <t>GLOBE CAPITAL MARKET LIMITED</t>
  </si>
  <si>
    <t>SUNIDHI SECURITIES &amp; FINANCE LIMITED</t>
  </si>
  <si>
    <t>ANAND RATHI SHARE AND STOCK BROKERS LIMITED</t>
  </si>
  <si>
    <t>INDIA INFOLINE LIMITED</t>
  </si>
  <si>
    <t>ALANKIT ASSIGNMENTS LIMITED</t>
  </si>
  <si>
    <t>ARIHANT CAPITAL MARKETS LIMITED</t>
  </si>
  <si>
    <t>PROMPT CORPORATE SERVICES LIMITED</t>
  </si>
  <si>
    <t>JINDAL MENTHOL &amp; INVESTMENTS PRIVATE LIMITED</t>
  </si>
  <si>
    <t>FRR SHARES AND SECURITIES LIMITED</t>
  </si>
  <si>
    <t>INDBANK MERCHANT BANKING SERVICES LIMITED</t>
  </si>
  <si>
    <t>SUVRIDHI CAPITAL MARKETS LIMITED</t>
  </si>
  <si>
    <t>GOODWILL WEALTH MANAGEMENT PRIVATE LIMITED</t>
  </si>
  <si>
    <t>EASTERN FINANCIERS LIMITED</t>
  </si>
  <si>
    <t>BMD SECURITIES LIMITED</t>
  </si>
  <si>
    <t>SAMDHYAN SECURITIES BROKERS PRIVATE LIMITED</t>
  </si>
  <si>
    <t>CANARA BANK SECURITIES LIMITED</t>
  </si>
  <si>
    <t>VINEET SECURITIES P LIMITED</t>
  </si>
  <si>
    <t>KJMC CAPITAL MARKET SERVICES LIMITED</t>
  </si>
  <si>
    <t>BHAIJEE PORTFOLIO LIMITED</t>
  </si>
  <si>
    <t>SAAKETA CONSULTANTS LIMITED</t>
  </si>
  <si>
    <t>PATERSON SECURITIES PRIVATE LIMITED</t>
  </si>
  <si>
    <t>NARIMAN POINT FINANCE LIMITED</t>
  </si>
  <si>
    <t>SPA SECURITIES LIMITED</t>
  </si>
  <si>
    <t>VCK SHARE &amp; STOCK BROKING  SERVICES LIMITED</t>
  </si>
  <si>
    <t>RIKHAV SECURITIES LIMITED</t>
  </si>
  <si>
    <t>R.K.GLOBAL SHARE &amp; SECURITIES LIMITED</t>
  </si>
  <si>
    <t>KALPATARU MULTIPLIER LIMITED</t>
  </si>
  <si>
    <t>CPR CAPITAL SERVICES LIMITED</t>
  </si>
  <si>
    <t>STANDARD SECURITIES &amp; INVST INTRMDTS LIMITED</t>
  </si>
  <si>
    <t>SKUNG TRADELINK LIMITED</t>
  </si>
  <si>
    <t>NOVEL SECURITIES PRIVATE LIMITED</t>
  </si>
  <si>
    <t>SUSHIL FINANCIAL SERVICES PRIVATE LIMITED</t>
  </si>
  <si>
    <t>ZAVERI ENTERPRISE PRIVATE LIMITED</t>
  </si>
  <si>
    <t>OHM STOCK BROKER PRIVATE LIMITED</t>
  </si>
  <si>
    <t>NIRMAL BANG SECURITIES PRIVATE LIMITED</t>
  </si>
  <si>
    <t>J K SECURITIES PRIVATE LIMITED</t>
  </si>
  <si>
    <t>ALB STOCK BROKING PRIVATE LIMITED</t>
  </si>
  <si>
    <t>ROSY BLUE SECURITIES PRIVATE LIMITED</t>
  </si>
  <si>
    <t>JHP SECURITIES PRIVATE LIMITED</t>
  </si>
  <si>
    <t>EXCEL STOCK BROKING PRIVATE LIMITED</t>
  </si>
  <si>
    <t>KUNVARJI FINSTOCKL PRIVATE LIMITED</t>
  </si>
  <si>
    <t>PRABHUDAS LILADHER PRIVATE LIMITED</t>
  </si>
  <si>
    <t>MERFIN SHARES AND STOCK BROKING PRIVATE LIMITED</t>
  </si>
  <si>
    <t>TIPSONS STOCK BROKERS PRIVATE LIMITED</t>
  </si>
  <si>
    <t>BAHUBALI FINANCIAL SERVICES PRIVATE LIMITED</t>
  </si>
  <si>
    <t>CAPSTOCKS &amp; SECURITIES (INDIA) PRIVATE LIMITED</t>
  </si>
  <si>
    <t>SSJ FINANCE &amp; SECURITIES PRIVATE LIMITED</t>
  </si>
  <si>
    <t>GANESH STOCKINVEST PRIVATE LIMITED</t>
  </si>
  <si>
    <t>KHAJANCHI &amp; GANDHI STOCK BROKING PRIVATE LIMITED</t>
  </si>
  <si>
    <t>COMPOSITE INVESTMENTS PRIVATE LIMITED</t>
  </si>
  <si>
    <t>CONSORTIUM SECURITIES PRIVATE LIMITED</t>
  </si>
  <si>
    <t>MILI CONSULTANTS &amp; INVESTMENT PRIVATE LIMITED</t>
  </si>
  <si>
    <t>REGENT MERCHANTS PRIVATE LIMITED</t>
  </si>
  <si>
    <t>LALKAR SECURITIES PRIVATE LIMITED</t>
  </si>
  <si>
    <t>YT SECURITIES PRIVATE LIMITED</t>
  </si>
  <si>
    <t>SAGUN MARKETING PRIVATE LIMITED</t>
  </si>
  <si>
    <t>VEDIKA VANIJYA PRIVATE LIMITED</t>
  </si>
  <si>
    <t>JAMBUWALA CAPITAL SERVICES PRIVATE LIMITED</t>
  </si>
  <si>
    <t>TRUST FINANCIAL CONSULTANCY SVCS PRIVATE LIMITED</t>
  </si>
  <si>
    <t>M P VORA SHARSE &amp; SEC PRIVATE LIMITED</t>
  </si>
  <si>
    <t>RATNAKAR SECURITIES PRIVATE LIMITED</t>
  </si>
  <si>
    <t>VIJETA BROKING INDIA PRIVATE LIMITED</t>
  </si>
  <si>
    <t>TRADEBULLS SECURITIES PRIVATE LIMITED</t>
  </si>
  <si>
    <t>PRUDENT BROKING SERVICES PRIVATE LIMITED</t>
  </si>
  <si>
    <t>CAREGROWTH BROKING PRIVATE LIMITED</t>
  </si>
  <si>
    <t>EAST INDIA SECURITIES LIMITED</t>
  </si>
  <si>
    <t>INVENTURE GROWTH &amp; SECURITIES LIMITED</t>
  </si>
  <si>
    <t>INTEGRATED MASTER SECURITIES PRIVATE LIMITED</t>
  </si>
  <si>
    <t>VSE STOCK SERVICES LIMITED</t>
  </si>
  <si>
    <t>EMKAY GLOBAL FINANCIAL SERVICES LIMITED</t>
  </si>
  <si>
    <t>PRAGYA SECURITIES PRIVATE LIMITED</t>
  </si>
  <si>
    <t>JAINAM SHARE CONSULTANTS PRIVATE LIMITED</t>
  </si>
  <si>
    <t>IFCI FINANCIAL SERVICES LIMITED</t>
  </si>
  <si>
    <t>STEEL CITY SECURITIES LIMITED</t>
  </si>
  <si>
    <t>JHAVERI SECURITIES LIMITED</t>
  </si>
  <si>
    <t>COMFORT SECURITIES LIMITED</t>
  </si>
  <si>
    <t>YUG SECURITIES LIMITED</t>
  </si>
  <si>
    <t>NIRPAN SECURITIES PRIVATE LIMITED</t>
  </si>
  <si>
    <t>ASHIKA STOCK BROKING LIMITED</t>
  </si>
  <si>
    <t>THAR SHARE BROKERS (P) LIMITED</t>
  </si>
  <si>
    <t>RTG SHARE BROKING LIMITED</t>
  </si>
  <si>
    <t>MAVERICK SHARE BROKERS LIMITED</t>
  </si>
  <si>
    <t>MY MONEY SECURITIES LIMITED</t>
  </si>
  <si>
    <t>SAMCO SECURITIES LIMITED</t>
  </si>
  <si>
    <t>NCJ SHARE &amp; STOCK BROKERS LIMITED</t>
  </si>
  <si>
    <t>NETWORTH STOCK BROKING LIMITED</t>
  </si>
  <si>
    <t>SACHDEVA STOCKS PRIVATE LIMITED</t>
  </si>
  <si>
    <t>ADINATH STOCK BROKING PRIVATE LIMITED</t>
  </si>
  <si>
    <t>LKP SECURITIES LIMITED</t>
  </si>
  <si>
    <t>KAYNET CAPITAL LIMITED</t>
  </si>
  <si>
    <t>JOINDRE CAPITAL SERVICES LIMITED</t>
  </si>
  <si>
    <t>ADITYA BIRLA MONEY LIMITED</t>
  </si>
  <si>
    <t>FINANCE MONITOR (I) PRIVATE LIMITED</t>
  </si>
  <si>
    <t>WAY2WEALTH BROKERS PRIVATE LIMITED</t>
  </si>
  <si>
    <t>F.R.RATNAGAR &amp; COMPANY PRIVATE LIMITED</t>
  </si>
  <si>
    <t>SUPAMA FINANCIAL SERVICES LIMITED</t>
  </si>
  <si>
    <t>FAIRWEALTH SECURITIES LIMITED</t>
  </si>
  <si>
    <t>MULTIGAIN SECURITIES SERVICES PRIVATE LIMITED</t>
  </si>
  <si>
    <t>ADWEALTH STOCK BROKING (P) LIMITED</t>
  </si>
  <si>
    <t>MICROSEC CAPITAL LIMITED</t>
  </si>
  <si>
    <t>GRESHMA SHARES &amp; STOCKS LIMITED</t>
  </si>
  <si>
    <t>ACHIIEVERS EQUITIES LIMITED</t>
  </si>
  <si>
    <t>INDOVISION SECURITIES LIMITED</t>
  </si>
  <si>
    <t>NYCE SECURITIES &amp; DERIVATIVES LIMITED</t>
  </si>
  <si>
    <t>GEOJIT BNP PARIBAS FINANCIAL SERVICES LIMITED</t>
  </si>
  <si>
    <t>KISAN RATILAL CHOKSEY SHARES &amp; SEC PRIVATE LIMITED</t>
  </si>
  <si>
    <t>GOLDMINE STOCKS PRIVATE LIMITED</t>
  </si>
  <si>
    <t>FOCUS SHARES &amp; SECURITIES PRIVATE LIMITED</t>
  </si>
  <si>
    <t>KALYANBHAI MAYABHAI STOCK BROKERS PRIVATE LIMITED</t>
  </si>
  <si>
    <t>FAIR INTERMEDIATE INVESTMENT PRIVATE LIMITED</t>
  </si>
  <si>
    <t>ADROIT FINANCIAL SERVICES PRIVATE LIMITED</t>
  </si>
  <si>
    <t>INDUS PORTFOLIO PRIVATE LIMITED</t>
  </si>
  <si>
    <t>R.J STOCK BROKING PRIVATE LIMITED</t>
  </si>
  <si>
    <t>RAGA SHARES TRADING PRIVATE LIMITED</t>
  </si>
  <si>
    <t>INDIA CAPITAL MARKETS PRIVATE LIMITED</t>
  </si>
  <si>
    <t>AUM CAPITAL MARKET PRIVATE LIMITED</t>
  </si>
  <si>
    <t>KREDENT BROKERAGE SERVICES PRIVATE LIMITED</t>
  </si>
  <si>
    <t>NAVJEEVAN EQUITY BROKING PRIVATE LIMITED</t>
  </si>
  <si>
    <t>FLOURISH FINCAP PRIVATE LIMITED</t>
  </si>
  <si>
    <t>R. K. STOCK HOLDING PRIVATE LIMITED</t>
  </si>
  <si>
    <t>PROGNOSIS SECURITIES PRIVATE LIMITED</t>
  </si>
  <si>
    <t>SW CAPITAL PRIVATELIMITED</t>
  </si>
  <si>
    <t>R.R.EQUITY BROKERS PRIVATE LIMITED</t>
  </si>
  <si>
    <t>ARISTON SECURITIES PRIVATE LIMITED</t>
  </si>
  <si>
    <t>PROFICIENT EQUITIES PRIVATE LIMITED</t>
  </si>
  <si>
    <t>PACE STOCK BROKING SERVICES PRIVATE LIMITED</t>
  </si>
  <si>
    <t>TRADESWIFT BROKING PRIVATE LIMITED</t>
  </si>
  <si>
    <t>PARKER DERIVATIVES (I) PRIVATE LIMITED</t>
  </si>
  <si>
    <t>ABANS SECURITIES PRIVATELIMITED</t>
  </si>
  <si>
    <t>BABA BHOOTHNATH COMMEX PRIVATE LIMITED</t>
  </si>
  <si>
    <t>CHOICE EQUITY BROKING PRIVATE LIMITED</t>
  </si>
  <si>
    <t>ATS SHARE BROKERS PRIVATE LIMITED</t>
  </si>
  <si>
    <t>MERITS CAPITAL MARKET SERVICES PRIVATE LIMITED</t>
  </si>
  <si>
    <t>KIFS SECURITIES PRIVATE LIMITED</t>
  </si>
  <si>
    <t>HARSH SHARES BROKING PRIVATE LIMITED</t>
  </si>
  <si>
    <t>NINE STAR BROKING PRIVATE LIMITED</t>
  </si>
  <si>
    <t>INVESTERIA FINANCIAL SERVICES PRIVATE LIMITED</t>
  </si>
  <si>
    <t>TRADEDEAL FINANCIAL SERVICES PRIVATELIMITED</t>
  </si>
  <si>
    <t>BHANSALI VALUE CREATIONS PRIVATE LIMITED</t>
  </si>
  <si>
    <t>TRADEJINI FINANCIAL SERVICES PRIVATELIMITED</t>
  </si>
  <si>
    <t>J M GLOBAL EQUITIES PRIVATE LIMITED</t>
  </si>
  <si>
    <t>M D SECURITIES PRIVATE LIMITED</t>
  </si>
  <si>
    <t>GREENBACK FINANCIAL &amp; FX SERVICES PRIVATE LIMITED</t>
  </si>
  <si>
    <t>As on June 30, 2016</t>
  </si>
  <si>
    <t>Total Number of Registered Stock Brokers (Members of the Exchange)                                                                                          (A)</t>
  </si>
  <si>
    <t xml:space="preserve">Total No. of Complaints received against all Members                                                                       (C) </t>
  </si>
  <si>
    <t xml:space="preserve">Total No. of Complaints resolved against all Members **                                                                (D) </t>
  </si>
  <si>
    <t>Percentage of  complaints received as against active clients                                                                (E=C/B*%)</t>
  </si>
  <si>
    <t>Percentage of complaints resolved as against complaints received                                                                                   (F=D/C*%)</t>
  </si>
  <si>
    <t>PART 2: Analysis of Complaints received by the Exchange during 2016-2017</t>
  </si>
  <si>
    <t>Total Number of active clients registered across all members of the Exchange                                                                                                                  (B)</t>
  </si>
  <si>
    <t>Defaulter (Yes/No)          (B)</t>
  </si>
  <si>
    <t>Name of the TM Member                                                               (A)</t>
  </si>
  <si>
    <t>No</t>
  </si>
  <si>
    <t xml:space="preserve">Total </t>
  </si>
  <si>
    <t>-</t>
  </si>
  <si>
    <t xml:space="preserve">Non actionable complaints - which means the complaint that are incomplete/outside the scope of Stock Exchange.   </t>
  </si>
  <si>
    <t>##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</si>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</sst>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</font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5" applyNumberFormat="0" applyAlignment="0" applyProtection="0"/>
    <xf numFmtId="0" fontId="13" fillId="7" borderId="6" applyNumberFormat="0" applyAlignment="0" applyProtection="0"/>
    <xf numFmtId="0" fontId="14" fillId="7" borderId="5" applyNumberFormat="0" applyAlignment="0" applyProtection="0"/>
    <xf numFmtId="0" fontId="15" fillId="0" borderId="7" applyNumberFormat="0" applyFill="0" applyAlignment="0" applyProtection="0"/>
    <xf numFmtId="0" fontId="16" fillId="8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0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21" fillId="0" borderId="0"/>
    <xf numFmtId="43" fontId="22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Fill="1"/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4" fillId="0" borderId="1" xfId="0" applyFont="1" applyFill="1" applyBorder="1"/>
    <xf numFmtId="0" fontId="24" fillId="0" borderId="0" xfId="0" applyFont="1" applyFill="1" applyBorder="1"/>
    <xf numFmtId="43" fontId="24" fillId="0" borderId="0" xfId="45" applyFont="1" applyFill="1" applyBorder="1"/>
    <xf numFmtId="0" fontId="2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/>
    </xf>
    <xf numFmtId="0" fontId="24" fillId="0" borderId="1" xfId="45" applyNumberFormat="1" applyFont="1" applyFill="1" applyBorder="1" applyAlignment="1">
      <alignment horizontal="center"/>
    </xf>
    <xf numFmtId="0" fontId="26" fillId="0" borderId="0" xfId="0" applyFont="1" applyBorder="1" applyAlignment="1"/>
    <xf numFmtId="0" fontId="24" fillId="0" borderId="0" xfId="0" applyFont="1"/>
    <xf numFmtId="2" fontId="24" fillId="0" borderId="0" xfId="0" applyNumberFormat="1" applyFont="1"/>
    <xf numFmtId="0" fontId="24" fillId="0" borderId="0" xfId="0" applyFont="1" applyAlignment="1"/>
    <xf numFmtId="2" fontId="24" fillId="0" borderId="0" xfId="0" applyNumberFormat="1" applyFont="1" applyAlignment="1"/>
    <xf numFmtId="0" fontId="24" fillId="0" borderId="0" xfId="0" applyFont="1" applyAlignment="1">
      <alignment wrapText="1"/>
    </xf>
    <xf numFmtId="2" fontId="3" fillId="0" borderId="0" xfId="0" applyNumberFormat="1" applyFont="1"/>
    <xf numFmtId="2" fontId="27" fillId="0" borderId="1" xfId="0" applyNumberFormat="1" applyFont="1" applyBorder="1" applyAlignment="1">
      <alignment horizontal="center"/>
    </xf>
    <xf numFmtId="0" fontId="24" fillId="0" borderId="1" xfId="0" applyNumberFormat="1" applyFont="1" applyFill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45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top" wrapText="1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45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0" xfId="0" applyFont="1" applyAlignment="1">
      <alignment horizontal="center"/>
    </xf>
    <xf numFmtId="1" fontId="27" fillId="0" borderId="1" xfId="0" applyNumberFormat="1" applyFont="1" applyBorder="1" applyAlignment="1">
      <alignment horizontal="center"/>
    </xf>
    <xf numFmtId="2" fontId="28" fillId="0" borderId="1" xfId="0" applyNumberFormat="1" applyFont="1" applyBorder="1" applyAlignment="1">
      <alignment horizontal="center"/>
    </xf>
    <xf numFmtId="2" fontId="24" fillId="0" borderId="1" xfId="45" applyNumberFormat="1" applyFont="1" applyFill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45" builtinId="3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1"/>
    <cellStyle name="Normal 2 2" xfId="44"/>
    <cellStyle name="Normal 3" xfId="42"/>
    <cellStyle name="Note 2" xfId="43"/>
    <cellStyle name="Output" xfId="11" builtinId="21" customBuiltin="1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9"/>
  <sheetViews>
    <sheetView tabSelected="1" zoomScaleNormal="100" workbookViewId="0">
      <selection activeCell="E12" sqref="E12"/>
    </sheetView>
  </sheetViews>
  <sheetFormatPr defaultRowHeight="12" x14ac:dyDescent="0.2"/>
  <cols>
    <col min="1" max="1" width="5.7109375" style="1" bestFit="1" customWidth="1"/>
    <col min="2" max="2" width="45.7109375" style="1" customWidth="1"/>
    <col min="3" max="14" width="10.7109375" style="1" customWidth="1"/>
    <col min="15" max="15" width="15.7109375" style="1" customWidth="1"/>
    <col min="16" max="16" width="17.28515625" style="1" customWidth="1"/>
    <col min="17" max="16384" width="9.140625" style="1"/>
  </cols>
  <sheetData>
    <row r="1" spans="1:16" ht="15.75" customHeight="1" x14ac:dyDescent="0.2">
      <c r="A1" s="11" t="s">
        <v>26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5.75" customHeight="1" x14ac:dyDescent="0.2">
      <c r="A2" s="11" t="s">
        <v>230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ht="12.75" customHeight="1" x14ac:dyDescent="0.2">
      <c r="A3" s="6" t="s">
        <v>2</v>
      </c>
      <c r="B3" s="6" t="s">
        <v>239</v>
      </c>
      <c r="C3" s="6" t="s">
        <v>238</v>
      </c>
      <c r="D3" s="6" t="s">
        <v>18</v>
      </c>
      <c r="E3" s="6" t="s">
        <v>19</v>
      </c>
      <c r="F3" s="6" t="s">
        <v>6</v>
      </c>
      <c r="G3" s="6" t="s">
        <v>27</v>
      </c>
      <c r="H3" s="6"/>
      <c r="I3" s="6"/>
      <c r="J3" s="6"/>
      <c r="K3" s="6"/>
      <c r="L3" s="6"/>
      <c r="M3" s="6"/>
      <c r="N3" s="6"/>
      <c r="O3" s="6" t="s">
        <v>5</v>
      </c>
      <c r="P3" s="6"/>
    </row>
    <row r="4" spans="1:16" ht="12.75" x14ac:dyDescent="0.2">
      <c r="A4" s="6"/>
      <c r="B4" s="6"/>
      <c r="C4" s="6"/>
      <c r="D4" s="6"/>
      <c r="E4" s="6"/>
      <c r="F4" s="6"/>
      <c r="G4" s="6" t="s">
        <v>0</v>
      </c>
      <c r="H4" s="6"/>
      <c r="I4" s="6"/>
      <c r="J4" s="6"/>
      <c r="K4" s="6"/>
      <c r="L4" s="6"/>
      <c r="M4" s="6"/>
      <c r="N4" s="6"/>
      <c r="O4" s="6" t="s">
        <v>12</v>
      </c>
      <c r="P4" s="6" t="s">
        <v>15</v>
      </c>
    </row>
    <row r="5" spans="1:16" ht="63.75" x14ac:dyDescent="0.2">
      <c r="A5" s="6"/>
      <c r="B5" s="6"/>
      <c r="C5" s="6"/>
      <c r="D5" s="6"/>
      <c r="E5" s="6"/>
      <c r="F5" s="6"/>
      <c r="G5" s="7" t="s">
        <v>3</v>
      </c>
      <c r="H5" s="7" t="s">
        <v>13</v>
      </c>
      <c r="I5" s="7" t="s">
        <v>7</v>
      </c>
      <c r="J5" s="7" t="s">
        <v>4</v>
      </c>
      <c r="K5" s="7" t="s">
        <v>8</v>
      </c>
      <c r="L5" s="7" t="s">
        <v>9</v>
      </c>
      <c r="M5" s="7" t="s">
        <v>10</v>
      </c>
      <c r="N5" s="7" t="s">
        <v>11</v>
      </c>
      <c r="O5" s="6"/>
      <c r="P5" s="6"/>
    </row>
    <row r="6" spans="1:16" s="5" customFormat="1" ht="12.75" x14ac:dyDescent="0.2">
      <c r="A6" s="8">
        <v>1</v>
      </c>
      <c r="B6" s="8" t="s">
        <v>86</v>
      </c>
      <c r="C6" s="12" t="s">
        <v>240</v>
      </c>
      <c r="D6" s="12">
        <v>61606</v>
      </c>
      <c r="E6" s="12">
        <v>162</v>
      </c>
      <c r="F6" s="13">
        <v>2</v>
      </c>
      <c r="G6" s="22">
        <v>1</v>
      </c>
      <c r="H6" s="22">
        <v>1</v>
      </c>
      <c r="I6" s="22">
        <v>0</v>
      </c>
      <c r="J6" s="22">
        <v>0</v>
      </c>
      <c r="K6" s="22">
        <v>0</v>
      </c>
      <c r="L6" s="22">
        <v>0</v>
      </c>
      <c r="M6" s="22">
        <v>0</v>
      </c>
      <c r="N6" s="22">
        <v>0</v>
      </c>
      <c r="O6" s="21">
        <f>F6/E6%</f>
        <v>1.2345679012345678</v>
      </c>
      <c r="P6" s="23">
        <f>SUM(G6:I6)/F6%</f>
        <v>100</v>
      </c>
    </row>
    <row r="7" spans="1:16" s="5" customFormat="1" ht="12.75" x14ac:dyDescent="0.2">
      <c r="A7" s="8">
        <v>2</v>
      </c>
      <c r="B7" s="8" t="s">
        <v>87</v>
      </c>
      <c r="C7" s="12" t="s">
        <v>240</v>
      </c>
      <c r="D7" s="12">
        <v>12840</v>
      </c>
      <c r="E7" s="12">
        <v>13</v>
      </c>
      <c r="F7" s="13">
        <v>0</v>
      </c>
      <c r="G7" s="22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v>0</v>
      </c>
      <c r="N7" s="22">
        <v>0</v>
      </c>
      <c r="O7" s="31">
        <f>F7/E7%</f>
        <v>0</v>
      </c>
      <c r="P7" s="23">
        <v>0</v>
      </c>
    </row>
    <row r="8" spans="1:16" s="5" customFormat="1" ht="12.75" x14ac:dyDescent="0.2">
      <c r="A8" s="8">
        <v>3</v>
      </c>
      <c r="B8" s="8" t="s">
        <v>88</v>
      </c>
      <c r="C8" s="12" t="s">
        <v>240</v>
      </c>
      <c r="D8" s="12">
        <v>337</v>
      </c>
      <c r="E8" s="13">
        <v>0</v>
      </c>
      <c r="F8" s="13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31">
        <v>0</v>
      </c>
      <c r="P8" s="31">
        <v>0</v>
      </c>
    </row>
    <row r="9" spans="1:16" s="5" customFormat="1" ht="12.75" x14ac:dyDescent="0.2">
      <c r="A9" s="8">
        <v>4</v>
      </c>
      <c r="B9" s="8" t="s">
        <v>117</v>
      </c>
      <c r="C9" s="12" t="s">
        <v>240</v>
      </c>
      <c r="D9" s="12">
        <v>3</v>
      </c>
      <c r="E9" s="13">
        <v>0</v>
      </c>
      <c r="F9" s="13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0</v>
      </c>
      <c r="O9" s="31">
        <v>0</v>
      </c>
      <c r="P9" s="31">
        <v>0</v>
      </c>
    </row>
    <row r="10" spans="1:16" s="5" customFormat="1" ht="12.75" x14ac:dyDescent="0.2">
      <c r="A10" s="8">
        <v>5</v>
      </c>
      <c r="B10" s="8" t="s">
        <v>89</v>
      </c>
      <c r="C10" s="12" t="s">
        <v>240</v>
      </c>
      <c r="D10" s="12">
        <v>45395</v>
      </c>
      <c r="E10" s="12">
        <v>18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31">
        <f>F10/E10%</f>
        <v>0</v>
      </c>
      <c r="P10" s="31">
        <v>0</v>
      </c>
    </row>
    <row r="11" spans="1:16" s="5" customFormat="1" ht="12.75" x14ac:dyDescent="0.2">
      <c r="A11" s="8">
        <v>6</v>
      </c>
      <c r="B11" s="8" t="s">
        <v>28</v>
      </c>
      <c r="C11" s="12" t="s">
        <v>240</v>
      </c>
      <c r="D11" s="12">
        <v>5128</v>
      </c>
      <c r="E11" s="12">
        <v>8</v>
      </c>
      <c r="F11" s="13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31">
        <f>F11/E11%</f>
        <v>0</v>
      </c>
      <c r="P11" s="31">
        <v>0</v>
      </c>
    </row>
    <row r="12" spans="1:16" s="5" customFormat="1" ht="12.75" x14ac:dyDescent="0.2">
      <c r="A12" s="8">
        <v>7</v>
      </c>
      <c r="B12" s="8" t="s">
        <v>152</v>
      </c>
      <c r="C12" s="12" t="s">
        <v>240</v>
      </c>
      <c r="D12" s="12">
        <v>11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31">
        <v>0</v>
      </c>
      <c r="P12" s="31">
        <v>0</v>
      </c>
    </row>
    <row r="13" spans="1:16" s="5" customFormat="1" ht="12.75" x14ac:dyDescent="0.2">
      <c r="A13" s="8">
        <v>8</v>
      </c>
      <c r="B13" s="8" t="s">
        <v>90</v>
      </c>
      <c r="C13" s="12" t="s">
        <v>240</v>
      </c>
      <c r="D13" s="12">
        <v>66259</v>
      </c>
      <c r="E13" s="13">
        <v>0</v>
      </c>
      <c r="F13" s="13">
        <v>1</v>
      </c>
      <c r="G13" s="22">
        <v>0</v>
      </c>
      <c r="H13" s="22">
        <v>0</v>
      </c>
      <c r="I13" s="22">
        <v>0</v>
      </c>
      <c r="J13" s="22">
        <v>1</v>
      </c>
      <c r="K13" s="22">
        <v>0</v>
      </c>
      <c r="L13" s="22">
        <v>0</v>
      </c>
      <c r="M13" s="22">
        <v>0</v>
      </c>
      <c r="N13" s="22">
        <v>0</v>
      </c>
      <c r="O13" s="31">
        <v>0</v>
      </c>
      <c r="P13" s="23">
        <f>SUM(G13:I13)/F13%</f>
        <v>0</v>
      </c>
    </row>
    <row r="14" spans="1:16" s="5" customFormat="1" ht="12.75" x14ac:dyDescent="0.2">
      <c r="A14" s="8">
        <v>9</v>
      </c>
      <c r="B14" s="8" t="s">
        <v>29</v>
      </c>
      <c r="C14" s="12" t="s">
        <v>240</v>
      </c>
      <c r="D14" s="12">
        <v>23985</v>
      </c>
      <c r="E14" s="12">
        <v>11</v>
      </c>
      <c r="F14" s="13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31">
        <f>F14/E14%</f>
        <v>0</v>
      </c>
      <c r="P14" s="31">
        <v>0</v>
      </c>
    </row>
    <row r="15" spans="1:16" s="5" customFormat="1" ht="12.75" x14ac:dyDescent="0.2">
      <c r="A15" s="8">
        <v>10</v>
      </c>
      <c r="B15" s="8" t="s">
        <v>91</v>
      </c>
      <c r="C15" s="12" t="s">
        <v>240</v>
      </c>
      <c r="D15" s="12">
        <v>329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31">
        <v>0</v>
      </c>
      <c r="P15" s="31">
        <v>0</v>
      </c>
    </row>
    <row r="16" spans="1:16" s="5" customFormat="1" ht="12.75" x14ac:dyDescent="0.2">
      <c r="A16" s="8">
        <v>11</v>
      </c>
      <c r="B16" s="8" t="s">
        <v>30</v>
      </c>
      <c r="C16" s="12" t="s">
        <v>240</v>
      </c>
      <c r="D16" s="12">
        <v>49</v>
      </c>
      <c r="E16" s="13">
        <v>0</v>
      </c>
      <c r="F16" s="13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31">
        <v>0</v>
      </c>
      <c r="P16" s="31">
        <v>0</v>
      </c>
    </row>
    <row r="17" spans="1:16" s="5" customFormat="1" ht="12.75" x14ac:dyDescent="0.2">
      <c r="A17" s="8">
        <v>12</v>
      </c>
      <c r="B17" s="8" t="s">
        <v>31</v>
      </c>
      <c r="C17" s="12" t="s">
        <v>240</v>
      </c>
      <c r="D17" s="12">
        <v>2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31">
        <v>0</v>
      </c>
      <c r="P17" s="31">
        <v>0</v>
      </c>
    </row>
    <row r="18" spans="1:16" s="5" customFormat="1" ht="12.75" x14ac:dyDescent="0.2">
      <c r="A18" s="8">
        <v>13</v>
      </c>
      <c r="B18" s="8" t="s">
        <v>32</v>
      </c>
      <c r="C18" s="12" t="s">
        <v>240</v>
      </c>
      <c r="D18" s="12">
        <v>183410</v>
      </c>
      <c r="E18" s="12">
        <v>66</v>
      </c>
      <c r="F18" s="13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0</v>
      </c>
      <c r="O18" s="31">
        <f>F18/E18%</f>
        <v>0</v>
      </c>
      <c r="P18" s="31">
        <v>0</v>
      </c>
    </row>
    <row r="19" spans="1:16" s="5" customFormat="1" ht="12.75" x14ac:dyDescent="0.2">
      <c r="A19" s="8">
        <v>14</v>
      </c>
      <c r="B19" s="8" t="s">
        <v>153</v>
      </c>
      <c r="C19" s="12" t="s">
        <v>240</v>
      </c>
      <c r="D19" s="12">
        <v>11425</v>
      </c>
      <c r="E19" s="12">
        <v>14</v>
      </c>
      <c r="F19" s="13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1">
        <f>F19/E19%</f>
        <v>0</v>
      </c>
      <c r="P19" s="31">
        <v>0</v>
      </c>
    </row>
    <row r="20" spans="1:16" s="5" customFormat="1" ht="12.75" x14ac:dyDescent="0.2">
      <c r="A20" s="8">
        <v>15</v>
      </c>
      <c r="B20" s="8" t="s">
        <v>33</v>
      </c>
      <c r="C20" s="12" t="s">
        <v>240</v>
      </c>
      <c r="D20" s="12">
        <v>317</v>
      </c>
      <c r="E20" s="12">
        <v>24</v>
      </c>
      <c r="F20" s="13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0</v>
      </c>
      <c r="O20" s="31">
        <f>F20/E20%</f>
        <v>0</v>
      </c>
      <c r="P20" s="31">
        <v>0</v>
      </c>
    </row>
    <row r="21" spans="1:16" s="5" customFormat="1" ht="12.75" x14ac:dyDescent="0.2">
      <c r="A21" s="8">
        <v>16</v>
      </c>
      <c r="B21" s="8" t="s">
        <v>118</v>
      </c>
      <c r="C21" s="12" t="s">
        <v>240</v>
      </c>
      <c r="D21" s="12">
        <v>12778</v>
      </c>
      <c r="E21" s="13">
        <v>0</v>
      </c>
      <c r="F21" s="13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1">
        <v>0</v>
      </c>
      <c r="P21" s="31">
        <v>0</v>
      </c>
    </row>
    <row r="22" spans="1:16" s="5" customFormat="1" ht="12.75" x14ac:dyDescent="0.2">
      <c r="A22" s="8">
        <v>17</v>
      </c>
      <c r="B22" s="8" t="s">
        <v>92</v>
      </c>
      <c r="C22" s="12" t="s">
        <v>240</v>
      </c>
      <c r="D22" s="12">
        <v>2459</v>
      </c>
      <c r="E22" s="12">
        <v>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31">
        <f>F22/E22%</f>
        <v>0</v>
      </c>
      <c r="P22" s="31">
        <v>0</v>
      </c>
    </row>
    <row r="23" spans="1:16" s="5" customFormat="1" ht="12.75" x14ac:dyDescent="0.2">
      <c r="A23" s="8">
        <v>18</v>
      </c>
      <c r="B23" s="8" t="s">
        <v>34</v>
      </c>
      <c r="C23" s="12" t="s">
        <v>240</v>
      </c>
      <c r="D23" s="12">
        <v>89186</v>
      </c>
      <c r="E23" s="12">
        <v>56</v>
      </c>
      <c r="F23" s="13">
        <v>1</v>
      </c>
      <c r="G23" s="22">
        <v>0</v>
      </c>
      <c r="H23" s="22">
        <v>1</v>
      </c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1">
        <f>F23/E23%</f>
        <v>1.7857142857142856</v>
      </c>
      <c r="P23" s="23">
        <f>SUM(G23:I23)/F23%</f>
        <v>100</v>
      </c>
    </row>
    <row r="24" spans="1:16" s="5" customFormat="1" ht="12.75" x14ac:dyDescent="0.2">
      <c r="A24" s="8">
        <v>19</v>
      </c>
      <c r="B24" s="8" t="s">
        <v>154</v>
      </c>
      <c r="C24" s="12" t="s">
        <v>240</v>
      </c>
      <c r="D24" s="12">
        <v>1</v>
      </c>
      <c r="E24" s="12">
        <v>1</v>
      </c>
      <c r="F24" s="13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1">
        <f>F24/E24%</f>
        <v>0</v>
      </c>
      <c r="P24" s="31">
        <v>0</v>
      </c>
    </row>
    <row r="25" spans="1:16" s="5" customFormat="1" ht="12.75" x14ac:dyDescent="0.2">
      <c r="A25" s="8">
        <v>20</v>
      </c>
      <c r="B25" s="8" t="s">
        <v>35</v>
      </c>
      <c r="C25" s="12" t="s">
        <v>240</v>
      </c>
      <c r="D25" s="12">
        <v>29837</v>
      </c>
      <c r="E25" s="12">
        <v>87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31">
        <f>F25/E25%</f>
        <v>0</v>
      </c>
      <c r="P25" s="31">
        <v>0</v>
      </c>
    </row>
    <row r="26" spans="1:16" s="5" customFormat="1" ht="12.75" x14ac:dyDescent="0.2">
      <c r="A26" s="8">
        <v>21</v>
      </c>
      <c r="B26" s="8" t="s">
        <v>93</v>
      </c>
      <c r="C26" s="12" t="s">
        <v>240</v>
      </c>
      <c r="D26" s="12">
        <v>2</v>
      </c>
      <c r="E26" s="13">
        <v>0</v>
      </c>
      <c r="F26" s="13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1">
        <v>0</v>
      </c>
      <c r="P26" s="31">
        <v>0</v>
      </c>
    </row>
    <row r="27" spans="1:16" s="5" customFormat="1" ht="12.75" x14ac:dyDescent="0.2">
      <c r="A27" s="8">
        <v>22</v>
      </c>
      <c r="B27" s="8" t="s">
        <v>36</v>
      </c>
      <c r="C27" s="12" t="s">
        <v>240</v>
      </c>
      <c r="D27" s="12">
        <v>109991</v>
      </c>
      <c r="E27" s="12">
        <v>420</v>
      </c>
      <c r="F27" s="13">
        <v>0</v>
      </c>
      <c r="G27" s="22">
        <v>0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0</v>
      </c>
      <c r="O27" s="31">
        <f>F27/E27%</f>
        <v>0</v>
      </c>
      <c r="P27" s="31">
        <v>0</v>
      </c>
    </row>
    <row r="28" spans="1:16" s="5" customFormat="1" ht="12.75" x14ac:dyDescent="0.2">
      <c r="A28" s="8">
        <v>23</v>
      </c>
      <c r="B28" s="8" t="s">
        <v>119</v>
      </c>
      <c r="C28" s="12" t="s">
        <v>240</v>
      </c>
      <c r="D28" s="12">
        <v>9</v>
      </c>
      <c r="E28" s="12">
        <v>2</v>
      </c>
      <c r="F28" s="13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1">
        <f>F28/E28%</f>
        <v>0</v>
      </c>
      <c r="P28" s="31">
        <v>0</v>
      </c>
    </row>
    <row r="29" spans="1:16" s="5" customFormat="1" ht="12.75" x14ac:dyDescent="0.2">
      <c r="A29" s="8">
        <v>24</v>
      </c>
      <c r="B29" s="8" t="s">
        <v>120</v>
      </c>
      <c r="C29" s="12" t="s">
        <v>240</v>
      </c>
      <c r="D29" s="12">
        <v>23</v>
      </c>
      <c r="E29" s="13">
        <v>0</v>
      </c>
      <c r="F29" s="13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0</v>
      </c>
      <c r="O29" s="31">
        <v>0</v>
      </c>
      <c r="P29" s="31">
        <v>0</v>
      </c>
    </row>
    <row r="30" spans="1:16" s="5" customFormat="1" ht="12.75" x14ac:dyDescent="0.2">
      <c r="A30" s="8">
        <v>25</v>
      </c>
      <c r="B30" s="8" t="s">
        <v>121</v>
      </c>
      <c r="C30" s="12" t="s">
        <v>240</v>
      </c>
      <c r="D30" s="12">
        <v>45351</v>
      </c>
      <c r="E30" s="13">
        <v>0</v>
      </c>
      <c r="F30" s="13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1">
        <v>0</v>
      </c>
      <c r="P30" s="31">
        <v>0</v>
      </c>
    </row>
    <row r="31" spans="1:16" s="5" customFormat="1" ht="12.75" x14ac:dyDescent="0.2">
      <c r="A31" s="8">
        <v>26</v>
      </c>
      <c r="B31" s="8" t="s">
        <v>155</v>
      </c>
      <c r="C31" s="12" t="s">
        <v>240</v>
      </c>
      <c r="D31" s="12">
        <v>97</v>
      </c>
      <c r="E31" s="12">
        <v>6</v>
      </c>
      <c r="F31" s="13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1">
        <f>F31/E31%</f>
        <v>0</v>
      </c>
      <c r="P31" s="31">
        <v>0</v>
      </c>
    </row>
    <row r="32" spans="1:16" s="5" customFormat="1" ht="12.75" x14ac:dyDescent="0.2">
      <c r="A32" s="8">
        <v>27</v>
      </c>
      <c r="B32" s="8" t="s">
        <v>156</v>
      </c>
      <c r="C32" s="12" t="s">
        <v>240</v>
      </c>
      <c r="D32" s="12">
        <v>3668</v>
      </c>
      <c r="E32" s="12">
        <v>3</v>
      </c>
      <c r="F32" s="13">
        <v>1</v>
      </c>
      <c r="G32" s="22">
        <v>0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1">
        <f>F32/E32%</f>
        <v>33.333333333333336</v>
      </c>
      <c r="P32" s="23">
        <f>SUM(G32:I32)/F32%</f>
        <v>100</v>
      </c>
    </row>
    <row r="33" spans="1:16" s="5" customFormat="1" ht="12.75" x14ac:dyDescent="0.2">
      <c r="A33" s="8">
        <v>28</v>
      </c>
      <c r="B33" s="8" t="s">
        <v>198</v>
      </c>
      <c r="C33" s="12" t="s">
        <v>240</v>
      </c>
      <c r="D33" s="12">
        <v>5</v>
      </c>
      <c r="E33" s="13">
        <v>0</v>
      </c>
      <c r="F33" s="13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1">
        <v>0</v>
      </c>
      <c r="P33" s="31">
        <v>0</v>
      </c>
    </row>
    <row r="34" spans="1:16" s="5" customFormat="1" ht="12.75" x14ac:dyDescent="0.2">
      <c r="A34" s="8">
        <v>29</v>
      </c>
      <c r="B34" s="8" t="s">
        <v>191</v>
      </c>
      <c r="C34" s="12" t="s">
        <v>240</v>
      </c>
      <c r="D34" s="12">
        <v>14354</v>
      </c>
      <c r="E34" s="12">
        <v>1</v>
      </c>
      <c r="F34" s="13">
        <v>1</v>
      </c>
      <c r="G34" s="22">
        <v>0</v>
      </c>
      <c r="H34" s="22">
        <v>1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21">
        <f>F34/E34%</f>
        <v>100</v>
      </c>
      <c r="P34" s="23">
        <f>SUM(G34:I34)/F34%</f>
        <v>100</v>
      </c>
    </row>
    <row r="35" spans="1:16" s="5" customFormat="1" ht="12.75" x14ac:dyDescent="0.2">
      <c r="A35" s="8">
        <v>30</v>
      </c>
      <c r="B35" s="8" t="s">
        <v>94</v>
      </c>
      <c r="C35" s="12" t="s">
        <v>240</v>
      </c>
      <c r="D35" s="12">
        <v>11</v>
      </c>
      <c r="E35" s="13">
        <v>0</v>
      </c>
      <c r="F35" s="13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0</v>
      </c>
      <c r="O35" s="31">
        <v>0</v>
      </c>
      <c r="P35" s="31">
        <v>0</v>
      </c>
    </row>
    <row r="36" spans="1:16" s="5" customFormat="1" ht="12.75" x14ac:dyDescent="0.2">
      <c r="A36" s="8">
        <v>31</v>
      </c>
      <c r="B36" s="8" t="s">
        <v>37</v>
      </c>
      <c r="C36" s="12" t="s">
        <v>240</v>
      </c>
      <c r="D36" s="12">
        <v>1</v>
      </c>
      <c r="E36" s="12">
        <v>1</v>
      </c>
      <c r="F36" s="13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0</v>
      </c>
      <c r="O36" s="31">
        <f>F36/E36%</f>
        <v>0</v>
      </c>
      <c r="P36" s="31">
        <v>0</v>
      </c>
    </row>
    <row r="37" spans="1:16" s="5" customFormat="1" ht="12.75" x14ac:dyDescent="0.2">
      <c r="A37" s="8">
        <v>32</v>
      </c>
      <c r="B37" s="8" t="s">
        <v>38</v>
      </c>
      <c r="C37" s="12" t="s">
        <v>240</v>
      </c>
      <c r="D37" s="12">
        <v>7051</v>
      </c>
      <c r="E37" s="13">
        <v>0</v>
      </c>
      <c r="F37" s="13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31">
        <v>0</v>
      </c>
      <c r="P37" s="31">
        <v>0</v>
      </c>
    </row>
    <row r="38" spans="1:16" s="5" customFormat="1" ht="12.75" x14ac:dyDescent="0.2">
      <c r="A38" s="8">
        <v>33</v>
      </c>
      <c r="B38" s="8" t="s">
        <v>95</v>
      </c>
      <c r="C38" s="12" t="s">
        <v>240</v>
      </c>
      <c r="D38" s="12">
        <v>20</v>
      </c>
      <c r="E38" s="13">
        <v>0</v>
      </c>
      <c r="F38" s="13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1">
        <v>0</v>
      </c>
      <c r="P38" s="31">
        <v>0</v>
      </c>
    </row>
    <row r="39" spans="1:16" s="5" customFormat="1" ht="12.75" x14ac:dyDescent="0.2">
      <c r="A39" s="8">
        <v>34</v>
      </c>
      <c r="B39" s="8" t="s">
        <v>39</v>
      </c>
      <c r="C39" s="12" t="s">
        <v>240</v>
      </c>
      <c r="D39" s="12">
        <v>5690</v>
      </c>
      <c r="E39" s="12">
        <v>4</v>
      </c>
      <c r="F39" s="13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1">
        <f>F39/E39%</f>
        <v>0</v>
      </c>
      <c r="P39" s="31">
        <v>0</v>
      </c>
    </row>
    <row r="40" spans="1:16" s="5" customFormat="1" ht="12.75" x14ac:dyDescent="0.2">
      <c r="A40" s="8">
        <v>35</v>
      </c>
      <c r="B40" s="8" t="s">
        <v>96</v>
      </c>
      <c r="C40" s="12" t="s">
        <v>240</v>
      </c>
      <c r="D40" s="12">
        <v>2047</v>
      </c>
      <c r="E40" s="13">
        <v>0</v>
      </c>
      <c r="F40" s="13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1">
        <v>0</v>
      </c>
      <c r="P40" s="31">
        <v>0</v>
      </c>
    </row>
    <row r="41" spans="1:16" s="5" customFormat="1" ht="12.75" x14ac:dyDescent="0.2">
      <c r="A41" s="8">
        <v>36</v>
      </c>
      <c r="B41" s="8" t="s">
        <v>122</v>
      </c>
      <c r="C41" s="12" t="s">
        <v>240</v>
      </c>
      <c r="D41" s="12">
        <v>296</v>
      </c>
      <c r="E41" s="13">
        <v>0</v>
      </c>
      <c r="F41" s="13">
        <v>1</v>
      </c>
      <c r="G41" s="22">
        <v>0</v>
      </c>
      <c r="H41" s="22">
        <v>1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1">
        <v>0</v>
      </c>
      <c r="P41" s="23">
        <f>SUM(G41:I41)/F41%</f>
        <v>100</v>
      </c>
    </row>
    <row r="42" spans="1:16" s="5" customFormat="1" ht="12.75" x14ac:dyDescent="0.2">
      <c r="A42" s="8">
        <v>37</v>
      </c>
      <c r="B42" s="8" t="s">
        <v>40</v>
      </c>
      <c r="C42" s="12" t="s">
        <v>240</v>
      </c>
      <c r="D42" s="12">
        <v>56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31">
        <v>0</v>
      </c>
      <c r="P42" s="31">
        <v>0</v>
      </c>
    </row>
    <row r="43" spans="1:16" s="5" customFormat="1" ht="12.75" x14ac:dyDescent="0.2">
      <c r="A43" s="8">
        <v>38</v>
      </c>
      <c r="B43" s="8" t="s">
        <v>41</v>
      </c>
      <c r="C43" s="12" t="s">
        <v>240</v>
      </c>
      <c r="D43" s="12">
        <v>74490</v>
      </c>
      <c r="E43" s="12">
        <v>38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31">
        <f>F43/E43%</f>
        <v>0</v>
      </c>
      <c r="P43" s="31">
        <v>0</v>
      </c>
    </row>
    <row r="44" spans="1:16" s="5" customFormat="1" ht="12.75" x14ac:dyDescent="0.2">
      <c r="A44" s="8">
        <v>39</v>
      </c>
      <c r="B44" s="8" t="s">
        <v>157</v>
      </c>
      <c r="C44" s="12" t="s">
        <v>240</v>
      </c>
      <c r="D44" s="12">
        <v>93</v>
      </c>
      <c r="E44" s="13">
        <v>0</v>
      </c>
      <c r="F44" s="13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1">
        <v>0</v>
      </c>
      <c r="P44" s="31">
        <v>0</v>
      </c>
    </row>
    <row r="45" spans="1:16" s="5" customFormat="1" ht="12.75" x14ac:dyDescent="0.2">
      <c r="A45" s="8">
        <v>40</v>
      </c>
      <c r="B45" s="8" t="s">
        <v>192</v>
      </c>
      <c r="C45" s="12" t="s">
        <v>240</v>
      </c>
      <c r="D45" s="12">
        <v>114</v>
      </c>
      <c r="E45" s="13">
        <v>0</v>
      </c>
      <c r="F45" s="13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1">
        <v>0</v>
      </c>
      <c r="P45" s="31">
        <v>0</v>
      </c>
    </row>
    <row r="46" spans="1:16" s="5" customFormat="1" ht="12.75" x14ac:dyDescent="0.2">
      <c r="A46" s="8">
        <v>41</v>
      </c>
      <c r="B46" s="8" t="s">
        <v>22</v>
      </c>
      <c r="C46" s="12" t="s">
        <v>240</v>
      </c>
      <c r="D46" s="12">
        <v>22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31">
        <v>0</v>
      </c>
      <c r="P46" s="31">
        <v>0</v>
      </c>
    </row>
    <row r="47" spans="1:16" s="5" customFormat="1" ht="12.75" x14ac:dyDescent="0.2">
      <c r="A47" s="8">
        <v>42</v>
      </c>
      <c r="B47" s="8" t="s">
        <v>97</v>
      </c>
      <c r="C47" s="12" t="s">
        <v>240</v>
      </c>
      <c r="D47" s="12">
        <v>111</v>
      </c>
      <c r="E47" s="13">
        <v>0</v>
      </c>
      <c r="F47" s="13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1">
        <v>0</v>
      </c>
      <c r="P47" s="31">
        <v>0</v>
      </c>
    </row>
    <row r="48" spans="1:16" s="5" customFormat="1" ht="12.75" x14ac:dyDescent="0.2">
      <c r="A48" s="8">
        <v>43</v>
      </c>
      <c r="B48" s="8" t="s">
        <v>158</v>
      </c>
      <c r="C48" s="12" t="s">
        <v>240</v>
      </c>
      <c r="D48" s="12">
        <v>16197</v>
      </c>
      <c r="E48" s="12">
        <v>69</v>
      </c>
      <c r="F48" s="13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1">
        <f>F48/E48%</f>
        <v>0</v>
      </c>
      <c r="P48" s="31">
        <v>0</v>
      </c>
    </row>
    <row r="49" spans="1:16" s="5" customFormat="1" ht="12.75" x14ac:dyDescent="0.2">
      <c r="A49" s="8">
        <v>44</v>
      </c>
      <c r="B49" s="8" t="s">
        <v>98</v>
      </c>
      <c r="C49" s="12" t="s">
        <v>240</v>
      </c>
      <c r="D49" s="12">
        <v>522</v>
      </c>
      <c r="E49" s="12">
        <v>15</v>
      </c>
      <c r="F49" s="13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1">
        <f>F49/E49%</f>
        <v>0</v>
      </c>
      <c r="P49" s="31">
        <v>0</v>
      </c>
    </row>
    <row r="50" spans="1:16" s="5" customFormat="1" ht="12.75" x14ac:dyDescent="0.2">
      <c r="A50" s="8">
        <v>45</v>
      </c>
      <c r="B50" s="8" t="s">
        <v>199</v>
      </c>
      <c r="C50" s="12" t="s">
        <v>240</v>
      </c>
      <c r="D50" s="12">
        <v>40</v>
      </c>
      <c r="E50" s="12">
        <v>2</v>
      </c>
      <c r="F50" s="13">
        <v>0</v>
      </c>
      <c r="G50" s="22">
        <v>0</v>
      </c>
      <c r="H50" s="22">
        <v>0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31">
        <f>F50/E50%</f>
        <v>0</v>
      </c>
      <c r="P50" s="31">
        <v>0</v>
      </c>
    </row>
    <row r="51" spans="1:16" s="5" customFormat="1" ht="12.75" x14ac:dyDescent="0.2">
      <c r="A51" s="8">
        <v>46</v>
      </c>
      <c r="B51" s="8" t="s">
        <v>159</v>
      </c>
      <c r="C51" s="12" t="s">
        <v>240</v>
      </c>
      <c r="D51" s="12">
        <v>3746</v>
      </c>
      <c r="E51" s="12">
        <v>12</v>
      </c>
      <c r="F51" s="13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1">
        <f>F51/E51%</f>
        <v>0</v>
      </c>
      <c r="P51" s="31">
        <v>0</v>
      </c>
    </row>
    <row r="52" spans="1:16" s="5" customFormat="1" ht="12.75" x14ac:dyDescent="0.2">
      <c r="A52" s="8">
        <v>47</v>
      </c>
      <c r="B52" s="8" t="s">
        <v>99</v>
      </c>
      <c r="C52" s="12" t="s">
        <v>240</v>
      </c>
      <c r="D52" s="12">
        <v>3</v>
      </c>
      <c r="E52" s="13">
        <v>0</v>
      </c>
      <c r="F52" s="13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1">
        <v>0</v>
      </c>
      <c r="P52" s="31">
        <v>0</v>
      </c>
    </row>
    <row r="53" spans="1:16" s="5" customFormat="1" ht="12.75" x14ac:dyDescent="0.2">
      <c r="A53" s="8">
        <v>48</v>
      </c>
      <c r="B53" s="8" t="s">
        <v>42</v>
      </c>
      <c r="C53" s="12" t="s">
        <v>240</v>
      </c>
      <c r="D53" s="12">
        <v>8552</v>
      </c>
      <c r="E53" s="12">
        <v>2</v>
      </c>
      <c r="F53" s="13">
        <v>1</v>
      </c>
      <c r="G53" s="22">
        <v>0</v>
      </c>
      <c r="H53" s="22">
        <v>0</v>
      </c>
      <c r="I53" s="22">
        <v>0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1">
        <f>F53/E53%</f>
        <v>50</v>
      </c>
      <c r="P53" s="23">
        <f>SUM(G53:I53)/F53%</f>
        <v>0</v>
      </c>
    </row>
    <row r="54" spans="1:16" s="5" customFormat="1" ht="12.75" x14ac:dyDescent="0.2">
      <c r="A54" s="8">
        <v>49</v>
      </c>
      <c r="B54" s="8" t="s">
        <v>43</v>
      </c>
      <c r="C54" s="12" t="s">
        <v>240</v>
      </c>
      <c r="D54" s="12">
        <v>99</v>
      </c>
      <c r="E54" s="13">
        <v>0</v>
      </c>
      <c r="F54" s="13">
        <v>0</v>
      </c>
      <c r="G54" s="22">
        <v>0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0</v>
      </c>
      <c r="O54" s="31">
        <v>0</v>
      </c>
      <c r="P54" s="31">
        <v>0</v>
      </c>
    </row>
    <row r="55" spans="1:16" s="5" customFormat="1" ht="12.75" x14ac:dyDescent="0.2">
      <c r="A55" s="8">
        <v>50</v>
      </c>
      <c r="B55" s="8" t="s">
        <v>193</v>
      </c>
      <c r="C55" s="12" t="s">
        <v>240</v>
      </c>
      <c r="D55" s="12">
        <v>2</v>
      </c>
      <c r="E55" s="13">
        <v>0</v>
      </c>
      <c r="F55" s="13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31">
        <v>0</v>
      </c>
      <c r="P55" s="31">
        <v>0</v>
      </c>
    </row>
    <row r="56" spans="1:16" s="5" customFormat="1" ht="12.75" x14ac:dyDescent="0.2">
      <c r="A56" s="8">
        <v>51</v>
      </c>
      <c r="B56" s="8" t="s">
        <v>100</v>
      </c>
      <c r="C56" s="12" t="s">
        <v>240</v>
      </c>
      <c r="D56" s="12">
        <v>1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3">
        <v>0</v>
      </c>
      <c r="O56" s="31">
        <v>0</v>
      </c>
      <c r="P56" s="31">
        <v>0</v>
      </c>
    </row>
    <row r="57" spans="1:16" s="5" customFormat="1" ht="12.75" x14ac:dyDescent="0.2">
      <c r="A57" s="8">
        <v>52</v>
      </c>
      <c r="B57" s="8" t="s">
        <v>23</v>
      </c>
      <c r="C57" s="12" t="s">
        <v>240</v>
      </c>
      <c r="D57" s="12">
        <v>438</v>
      </c>
      <c r="E57" s="13">
        <v>0</v>
      </c>
      <c r="F57" s="13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1">
        <v>0</v>
      </c>
      <c r="P57" s="31">
        <v>0</v>
      </c>
    </row>
    <row r="58" spans="1:16" s="5" customFormat="1" ht="12.75" x14ac:dyDescent="0.2">
      <c r="A58" s="8">
        <v>53</v>
      </c>
      <c r="B58" s="8" t="s">
        <v>44</v>
      </c>
      <c r="C58" s="12" t="s">
        <v>240</v>
      </c>
      <c r="D58" s="12">
        <v>7222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31">
        <v>0</v>
      </c>
      <c r="P58" s="31">
        <v>0</v>
      </c>
    </row>
    <row r="59" spans="1:16" s="5" customFormat="1" ht="12.75" x14ac:dyDescent="0.2">
      <c r="A59" s="8">
        <v>54</v>
      </c>
      <c r="B59" s="8" t="s">
        <v>194</v>
      </c>
      <c r="C59" s="12" t="s">
        <v>240</v>
      </c>
      <c r="D59" s="12">
        <v>1</v>
      </c>
      <c r="E59" s="12">
        <v>1</v>
      </c>
      <c r="F59" s="13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31">
        <f>F59/E59%</f>
        <v>0</v>
      </c>
      <c r="P59" s="31">
        <v>0</v>
      </c>
    </row>
    <row r="60" spans="1:16" s="5" customFormat="1" ht="12.75" x14ac:dyDescent="0.2">
      <c r="A60" s="8">
        <v>55</v>
      </c>
      <c r="B60" s="8" t="s">
        <v>101</v>
      </c>
      <c r="C60" s="12" t="s">
        <v>240</v>
      </c>
      <c r="D60" s="12">
        <v>10</v>
      </c>
      <c r="E60" s="12">
        <v>1</v>
      </c>
      <c r="F60" s="13">
        <v>0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  <c r="M60" s="22">
        <v>0</v>
      </c>
      <c r="N60" s="22">
        <v>0</v>
      </c>
      <c r="O60" s="31">
        <f>F60/E60%</f>
        <v>0</v>
      </c>
      <c r="P60" s="31">
        <v>0</v>
      </c>
    </row>
    <row r="61" spans="1:16" s="5" customFormat="1" ht="12.75" x14ac:dyDescent="0.2">
      <c r="A61" s="8">
        <v>56</v>
      </c>
      <c r="B61" s="8" t="s">
        <v>123</v>
      </c>
      <c r="C61" s="12" t="s">
        <v>240</v>
      </c>
      <c r="D61" s="12">
        <v>3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31">
        <v>0</v>
      </c>
      <c r="P61" s="31">
        <v>0</v>
      </c>
    </row>
    <row r="62" spans="1:16" s="5" customFormat="1" ht="12.75" x14ac:dyDescent="0.2">
      <c r="A62" s="8">
        <v>57</v>
      </c>
      <c r="B62" s="8" t="s">
        <v>124</v>
      </c>
      <c r="C62" s="12" t="s">
        <v>240</v>
      </c>
      <c r="D62" s="12">
        <v>17</v>
      </c>
      <c r="E62" s="13">
        <v>0</v>
      </c>
      <c r="F62" s="13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1">
        <v>0</v>
      </c>
      <c r="P62" s="31">
        <v>0</v>
      </c>
    </row>
    <row r="63" spans="1:16" s="5" customFormat="1" ht="12.75" x14ac:dyDescent="0.2">
      <c r="A63" s="8">
        <v>58</v>
      </c>
      <c r="B63" s="8" t="s">
        <v>160</v>
      </c>
      <c r="C63" s="12" t="s">
        <v>240</v>
      </c>
      <c r="D63" s="12">
        <v>5725</v>
      </c>
      <c r="E63" s="12">
        <v>6</v>
      </c>
      <c r="F63" s="13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31">
        <f>F63/E63%</f>
        <v>0</v>
      </c>
      <c r="P63" s="31">
        <v>0</v>
      </c>
    </row>
    <row r="64" spans="1:16" s="5" customFormat="1" ht="12.75" x14ac:dyDescent="0.2">
      <c r="A64" s="8">
        <v>59</v>
      </c>
      <c r="B64" s="8" t="s">
        <v>195</v>
      </c>
      <c r="C64" s="12" t="s">
        <v>240</v>
      </c>
      <c r="D64" s="12">
        <v>11</v>
      </c>
      <c r="E64" s="12">
        <v>3</v>
      </c>
      <c r="F64" s="13">
        <v>0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  <c r="M64" s="22">
        <v>0</v>
      </c>
      <c r="N64" s="22">
        <v>0</v>
      </c>
      <c r="O64" s="31">
        <f>F64/E64%</f>
        <v>0</v>
      </c>
      <c r="P64" s="31">
        <v>0</v>
      </c>
    </row>
    <row r="65" spans="1:16" s="5" customFormat="1" ht="12.75" x14ac:dyDescent="0.2">
      <c r="A65" s="8">
        <v>60</v>
      </c>
      <c r="B65" s="8" t="s">
        <v>196</v>
      </c>
      <c r="C65" s="12" t="s">
        <v>240</v>
      </c>
      <c r="D65" s="12">
        <v>93</v>
      </c>
      <c r="E65" s="12">
        <v>51</v>
      </c>
      <c r="F65" s="13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1">
        <f>F65/E65%</f>
        <v>0</v>
      </c>
      <c r="P65" s="31">
        <v>0</v>
      </c>
    </row>
    <row r="66" spans="1:16" s="5" customFormat="1" ht="12.75" x14ac:dyDescent="0.2">
      <c r="A66" s="8">
        <v>61</v>
      </c>
      <c r="B66" s="8" t="s">
        <v>161</v>
      </c>
      <c r="C66" s="12" t="s">
        <v>240</v>
      </c>
      <c r="D66" s="12">
        <v>10114</v>
      </c>
      <c r="E66" s="13">
        <v>0</v>
      </c>
      <c r="F66" s="13">
        <v>0</v>
      </c>
      <c r="G66" s="22">
        <v>0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0</v>
      </c>
      <c r="O66" s="31">
        <v>0</v>
      </c>
      <c r="P66" s="31">
        <v>0</v>
      </c>
    </row>
    <row r="67" spans="1:16" s="5" customFormat="1" ht="12.75" x14ac:dyDescent="0.2">
      <c r="A67" s="8">
        <v>62</v>
      </c>
      <c r="B67" s="8" t="s">
        <v>125</v>
      </c>
      <c r="C67" s="12" t="s">
        <v>240</v>
      </c>
      <c r="D67" s="12">
        <v>122</v>
      </c>
      <c r="E67" s="12">
        <v>5</v>
      </c>
      <c r="F67" s="13">
        <v>0</v>
      </c>
      <c r="G67" s="22">
        <v>0</v>
      </c>
      <c r="H67" s="22">
        <v>0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31">
        <f>F67/E67%</f>
        <v>0</v>
      </c>
      <c r="P67" s="31">
        <v>0</v>
      </c>
    </row>
    <row r="68" spans="1:16" s="5" customFormat="1" ht="12.75" x14ac:dyDescent="0.2">
      <c r="A68" s="8">
        <v>63</v>
      </c>
      <c r="B68" s="8" t="s">
        <v>162</v>
      </c>
      <c r="C68" s="12" t="s">
        <v>240</v>
      </c>
      <c r="D68" s="12">
        <v>960</v>
      </c>
      <c r="E68" s="12">
        <v>8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3">
        <v>0</v>
      </c>
      <c r="O68" s="31">
        <f>F68/E68%</f>
        <v>0</v>
      </c>
      <c r="P68" s="31">
        <v>0</v>
      </c>
    </row>
    <row r="69" spans="1:16" s="5" customFormat="1" ht="12.75" x14ac:dyDescent="0.2">
      <c r="A69" s="8">
        <v>64</v>
      </c>
      <c r="B69" s="8" t="s">
        <v>163</v>
      </c>
      <c r="C69" s="12" t="s">
        <v>240</v>
      </c>
      <c r="D69" s="12">
        <v>1</v>
      </c>
      <c r="E69" s="13">
        <v>0</v>
      </c>
      <c r="F69" s="13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1">
        <v>0</v>
      </c>
      <c r="P69" s="31">
        <v>0</v>
      </c>
    </row>
    <row r="70" spans="1:16" s="5" customFormat="1" ht="12.75" x14ac:dyDescent="0.2">
      <c r="A70" s="8">
        <v>65</v>
      </c>
      <c r="B70" s="8" t="s">
        <v>126</v>
      </c>
      <c r="C70" s="12" t="s">
        <v>240</v>
      </c>
      <c r="D70" s="12">
        <v>160</v>
      </c>
      <c r="E70" s="13">
        <v>0</v>
      </c>
      <c r="F70" s="13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1">
        <v>0</v>
      </c>
      <c r="P70" s="31">
        <v>0</v>
      </c>
    </row>
    <row r="71" spans="1:16" s="5" customFormat="1" ht="12.75" x14ac:dyDescent="0.2">
      <c r="A71" s="8">
        <v>66</v>
      </c>
      <c r="B71" s="8" t="s">
        <v>127</v>
      </c>
      <c r="C71" s="12" t="s">
        <v>240</v>
      </c>
      <c r="D71" s="12">
        <v>3766</v>
      </c>
      <c r="E71" s="12">
        <v>8</v>
      </c>
      <c r="F71" s="13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1">
        <f>F71/E71%</f>
        <v>0</v>
      </c>
      <c r="P71" s="31">
        <v>0</v>
      </c>
    </row>
    <row r="72" spans="1:16" s="5" customFormat="1" ht="12.75" x14ac:dyDescent="0.2">
      <c r="A72" s="8">
        <v>67</v>
      </c>
      <c r="B72" s="8" t="s">
        <v>45</v>
      </c>
      <c r="C72" s="12" t="s">
        <v>240</v>
      </c>
      <c r="D72" s="12">
        <v>4</v>
      </c>
      <c r="E72" s="13">
        <v>0</v>
      </c>
      <c r="F72" s="13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1">
        <v>0</v>
      </c>
      <c r="P72" s="31">
        <v>0</v>
      </c>
    </row>
    <row r="73" spans="1:16" s="5" customFormat="1" ht="12.75" x14ac:dyDescent="0.2">
      <c r="A73" s="8">
        <v>68</v>
      </c>
      <c r="B73" s="8" t="s">
        <v>128</v>
      </c>
      <c r="C73" s="12" t="s">
        <v>240</v>
      </c>
      <c r="D73" s="12">
        <v>222</v>
      </c>
      <c r="E73" s="13">
        <v>0</v>
      </c>
      <c r="F73" s="13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31">
        <v>0</v>
      </c>
      <c r="P73" s="31">
        <v>0</v>
      </c>
    </row>
    <row r="74" spans="1:16" s="5" customFormat="1" ht="12.75" x14ac:dyDescent="0.2">
      <c r="A74" s="8">
        <v>69</v>
      </c>
      <c r="B74" s="8" t="s">
        <v>102</v>
      </c>
      <c r="C74" s="12" t="s">
        <v>240</v>
      </c>
      <c r="D74" s="12">
        <v>464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31">
        <v>0</v>
      </c>
      <c r="P74" s="31">
        <v>0</v>
      </c>
    </row>
    <row r="75" spans="1:16" s="5" customFormat="1" ht="12.75" x14ac:dyDescent="0.2">
      <c r="A75" s="8">
        <v>70</v>
      </c>
      <c r="B75" s="8" t="s">
        <v>164</v>
      </c>
      <c r="C75" s="12" t="s">
        <v>240</v>
      </c>
      <c r="D75" s="12">
        <v>1</v>
      </c>
      <c r="E75" s="13">
        <v>0</v>
      </c>
      <c r="F75" s="13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1">
        <v>0</v>
      </c>
      <c r="P75" s="31">
        <v>0</v>
      </c>
    </row>
    <row r="76" spans="1:16" s="5" customFormat="1" ht="12.75" x14ac:dyDescent="0.2">
      <c r="A76" s="8">
        <v>71</v>
      </c>
      <c r="B76" s="8" t="s">
        <v>165</v>
      </c>
      <c r="C76" s="12" t="s">
        <v>240</v>
      </c>
      <c r="D76" s="12">
        <v>1641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31">
        <v>0</v>
      </c>
      <c r="P76" s="31">
        <v>0</v>
      </c>
    </row>
    <row r="77" spans="1:16" s="5" customFormat="1" ht="12.75" x14ac:dyDescent="0.2">
      <c r="A77" s="8">
        <v>72</v>
      </c>
      <c r="B77" s="8" t="s">
        <v>166</v>
      </c>
      <c r="C77" s="12" t="s">
        <v>240</v>
      </c>
      <c r="D77" s="12">
        <v>2</v>
      </c>
      <c r="E77" s="13">
        <v>0</v>
      </c>
      <c r="F77" s="13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1">
        <v>0</v>
      </c>
      <c r="P77" s="31">
        <v>0</v>
      </c>
    </row>
    <row r="78" spans="1:16" s="5" customFormat="1" ht="12.75" x14ac:dyDescent="0.2">
      <c r="A78" s="8">
        <v>73</v>
      </c>
      <c r="B78" s="8" t="s">
        <v>46</v>
      </c>
      <c r="C78" s="12" t="s">
        <v>240</v>
      </c>
      <c r="D78" s="12">
        <v>210</v>
      </c>
      <c r="E78" s="13">
        <v>0</v>
      </c>
      <c r="F78" s="13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31">
        <v>0</v>
      </c>
      <c r="P78" s="31">
        <v>0</v>
      </c>
    </row>
    <row r="79" spans="1:16" s="5" customFormat="1" ht="12.75" x14ac:dyDescent="0.2">
      <c r="A79" s="8">
        <v>74</v>
      </c>
      <c r="B79" s="8" t="s">
        <v>200</v>
      </c>
      <c r="C79" s="12" t="s">
        <v>240</v>
      </c>
      <c r="D79" s="12">
        <v>105</v>
      </c>
      <c r="E79" s="12">
        <v>21</v>
      </c>
      <c r="F79" s="13">
        <v>0</v>
      </c>
      <c r="G79" s="22">
        <v>0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v>0</v>
      </c>
      <c r="N79" s="22">
        <v>0</v>
      </c>
      <c r="O79" s="31">
        <f>F79/E79%</f>
        <v>0</v>
      </c>
      <c r="P79" s="31">
        <v>0</v>
      </c>
    </row>
    <row r="80" spans="1:16" s="5" customFormat="1" ht="12.75" x14ac:dyDescent="0.2">
      <c r="A80" s="8">
        <v>75</v>
      </c>
      <c r="B80" s="8" t="s">
        <v>47</v>
      </c>
      <c r="C80" s="12" t="s">
        <v>240</v>
      </c>
      <c r="D80" s="12">
        <v>1783</v>
      </c>
      <c r="E80" s="12">
        <v>79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3">
        <v>0</v>
      </c>
      <c r="O80" s="31">
        <f>F80/E80%</f>
        <v>0</v>
      </c>
      <c r="P80" s="31">
        <v>0</v>
      </c>
    </row>
    <row r="81" spans="1:16" s="5" customFormat="1" ht="12.75" x14ac:dyDescent="0.2">
      <c r="A81" s="8">
        <v>76</v>
      </c>
      <c r="B81" s="8" t="s">
        <v>167</v>
      </c>
      <c r="C81" s="12" t="s">
        <v>240</v>
      </c>
      <c r="D81" s="12">
        <v>1901</v>
      </c>
      <c r="E81" s="12">
        <v>1</v>
      </c>
      <c r="F81" s="13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1">
        <f>F81/E81%</f>
        <v>0</v>
      </c>
      <c r="P81" s="31">
        <v>0</v>
      </c>
    </row>
    <row r="82" spans="1:16" s="5" customFormat="1" ht="12.75" x14ac:dyDescent="0.2">
      <c r="A82" s="8">
        <v>77</v>
      </c>
      <c r="B82" s="8" t="s">
        <v>201</v>
      </c>
      <c r="C82" s="12" t="s">
        <v>240</v>
      </c>
      <c r="D82" s="12">
        <v>190</v>
      </c>
      <c r="E82" s="13">
        <v>0</v>
      </c>
      <c r="F82" s="13">
        <v>0</v>
      </c>
      <c r="G82" s="22">
        <v>0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0</v>
      </c>
      <c r="O82" s="31">
        <v>0</v>
      </c>
      <c r="P82" s="31">
        <v>0</v>
      </c>
    </row>
    <row r="83" spans="1:16" s="5" customFormat="1" ht="12.75" x14ac:dyDescent="0.2">
      <c r="A83" s="8">
        <v>78</v>
      </c>
      <c r="B83" s="8" t="s">
        <v>21</v>
      </c>
      <c r="C83" s="12" t="s">
        <v>240</v>
      </c>
      <c r="D83" s="12">
        <v>129</v>
      </c>
      <c r="E83" s="12">
        <v>108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31">
        <f>F83/E83%</f>
        <v>0</v>
      </c>
      <c r="P83" s="31">
        <v>0</v>
      </c>
    </row>
    <row r="84" spans="1:16" s="5" customFormat="1" ht="12.75" x14ac:dyDescent="0.2">
      <c r="A84" s="8">
        <v>79</v>
      </c>
      <c r="B84" s="8" t="s">
        <v>168</v>
      </c>
      <c r="C84" s="12" t="s">
        <v>240</v>
      </c>
      <c r="D84" s="12">
        <v>34</v>
      </c>
      <c r="E84" s="13">
        <v>0</v>
      </c>
      <c r="F84" s="13">
        <v>1</v>
      </c>
      <c r="G84" s="22">
        <v>1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1">
        <v>0</v>
      </c>
      <c r="P84" s="23">
        <f>SUM(G84:I84)/F84%</f>
        <v>100</v>
      </c>
    </row>
    <row r="85" spans="1:16" s="5" customFormat="1" ht="12.75" x14ac:dyDescent="0.2">
      <c r="A85" s="8">
        <v>80</v>
      </c>
      <c r="B85" s="8" t="s">
        <v>103</v>
      </c>
      <c r="C85" s="12" t="s">
        <v>240</v>
      </c>
      <c r="D85" s="12">
        <v>7</v>
      </c>
      <c r="E85" s="13">
        <v>0</v>
      </c>
      <c r="F85" s="13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1">
        <v>0</v>
      </c>
      <c r="P85" s="31">
        <v>0</v>
      </c>
    </row>
    <row r="86" spans="1:16" s="5" customFormat="1" ht="12.75" x14ac:dyDescent="0.2">
      <c r="A86" s="8">
        <v>81</v>
      </c>
      <c r="B86" s="8" t="s">
        <v>202</v>
      </c>
      <c r="C86" s="12" t="s">
        <v>240</v>
      </c>
      <c r="D86" s="12">
        <v>122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31">
        <v>0</v>
      </c>
      <c r="P86" s="31">
        <v>0</v>
      </c>
    </row>
    <row r="87" spans="1:16" s="5" customFormat="1" ht="12.75" x14ac:dyDescent="0.2">
      <c r="A87" s="8">
        <v>82</v>
      </c>
      <c r="B87" s="8" t="s">
        <v>104</v>
      </c>
      <c r="C87" s="12" t="s">
        <v>240</v>
      </c>
      <c r="D87" s="12">
        <v>21</v>
      </c>
      <c r="E87" s="12">
        <v>1</v>
      </c>
      <c r="F87" s="13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1">
        <f>F87/E87%</f>
        <v>0</v>
      </c>
      <c r="P87" s="31">
        <v>0</v>
      </c>
    </row>
    <row r="88" spans="1:16" s="5" customFormat="1" ht="12.75" x14ac:dyDescent="0.2">
      <c r="A88" s="8">
        <v>83</v>
      </c>
      <c r="B88" s="8" t="s">
        <v>203</v>
      </c>
      <c r="C88" s="12" t="s">
        <v>240</v>
      </c>
      <c r="D88" s="12">
        <v>32</v>
      </c>
      <c r="E88" s="13">
        <v>0</v>
      </c>
      <c r="F88" s="13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1">
        <v>0</v>
      </c>
      <c r="P88" s="31">
        <v>0</v>
      </c>
    </row>
    <row r="89" spans="1:16" s="5" customFormat="1" ht="12.75" x14ac:dyDescent="0.2">
      <c r="A89" s="8">
        <v>84</v>
      </c>
      <c r="B89" s="8" t="s">
        <v>105</v>
      </c>
      <c r="C89" s="12" t="s">
        <v>240</v>
      </c>
      <c r="D89" s="12">
        <v>17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31">
        <v>0</v>
      </c>
      <c r="P89" s="31">
        <v>0</v>
      </c>
    </row>
    <row r="90" spans="1:16" s="5" customFormat="1" ht="12.75" x14ac:dyDescent="0.2">
      <c r="A90" s="8">
        <v>85</v>
      </c>
      <c r="B90" s="8" t="s">
        <v>129</v>
      </c>
      <c r="C90" s="12" t="s">
        <v>240</v>
      </c>
      <c r="D90" s="12">
        <v>3</v>
      </c>
      <c r="E90" s="12">
        <v>1</v>
      </c>
      <c r="F90" s="13">
        <v>0</v>
      </c>
      <c r="G90" s="22">
        <v>0</v>
      </c>
      <c r="H90" s="22">
        <v>0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31">
        <f>F90/E90%</f>
        <v>0</v>
      </c>
      <c r="P90" s="31">
        <v>0</v>
      </c>
    </row>
    <row r="91" spans="1:16" s="5" customFormat="1" ht="12.75" x14ac:dyDescent="0.2">
      <c r="A91" s="8">
        <v>86</v>
      </c>
      <c r="B91" s="8" t="s">
        <v>130</v>
      </c>
      <c r="C91" s="12" t="s">
        <v>240</v>
      </c>
      <c r="D91" s="12">
        <v>173</v>
      </c>
      <c r="E91" s="12">
        <v>10</v>
      </c>
      <c r="F91" s="13">
        <v>0</v>
      </c>
      <c r="G91" s="22">
        <v>0</v>
      </c>
      <c r="H91" s="22">
        <v>0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1">
        <f>F91/E91%</f>
        <v>0</v>
      </c>
      <c r="P91" s="31">
        <v>0</v>
      </c>
    </row>
    <row r="92" spans="1:16" s="5" customFormat="1" ht="12.75" x14ac:dyDescent="0.2">
      <c r="A92" s="8">
        <v>87</v>
      </c>
      <c r="B92" s="8" t="s">
        <v>169</v>
      </c>
      <c r="C92" s="12" t="s">
        <v>240</v>
      </c>
      <c r="D92" s="12">
        <v>24</v>
      </c>
      <c r="E92" s="12">
        <v>2</v>
      </c>
      <c r="F92" s="13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1">
        <f>F92/E92%</f>
        <v>0</v>
      </c>
      <c r="P92" s="31">
        <v>0</v>
      </c>
    </row>
    <row r="93" spans="1:16" s="5" customFormat="1" ht="12.75" x14ac:dyDescent="0.2">
      <c r="A93" s="8">
        <v>88</v>
      </c>
      <c r="B93" s="8" t="s">
        <v>197</v>
      </c>
      <c r="C93" s="12" t="s">
        <v>240</v>
      </c>
      <c r="D93" s="12">
        <v>2394</v>
      </c>
      <c r="E93" s="12">
        <v>8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31">
        <f>F93/E93%</f>
        <v>0</v>
      </c>
      <c r="P93" s="31">
        <v>0</v>
      </c>
    </row>
    <row r="94" spans="1:16" s="5" customFormat="1" ht="12.75" x14ac:dyDescent="0.2">
      <c r="A94" s="8">
        <v>89</v>
      </c>
      <c r="B94" s="8" t="s">
        <v>131</v>
      </c>
      <c r="C94" s="12" t="s">
        <v>240</v>
      </c>
      <c r="D94" s="12">
        <v>26</v>
      </c>
      <c r="E94" s="12">
        <v>2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31">
        <f>F94/E94%</f>
        <v>0</v>
      </c>
      <c r="P94" s="31">
        <v>0</v>
      </c>
    </row>
    <row r="95" spans="1:16" s="5" customFormat="1" ht="12.75" x14ac:dyDescent="0.2">
      <c r="A95" s="8">
        <v>90</v>
      </c>
      <c r="B95" s="8" t="s">
        <v>106</v>
      </c>
      <c r="C95" s="12" t="s">
        <v>240</v>
      </c>
      <c r="D95" s="12">
        <v>22</v>
      </c>
      <c r="E95" s="13">
        <v>0</v>
      </c>
      <c r="F95" s="13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1">
        <v>0</v>
      </c>
      <c r="P95" s="31">
        <v>0</v>
      </c>
    </row>
    <row r="96" spans="1:16" s="5" customFormat="1" ht="12.75" x14ac:dyDescent="0.2">
      <c r="A96" s="8">
        <v>91</v>
      </c>
      <c r="B96" s="8" t="s">
        <v>48</v>
      </c>
      <c r="C96" s="12" t="s">
        <v>240</v>
      </c>
      <c r="D96" s="12">
        <v>131</v>
      </c>
      <c r="E96" s="12">
        <v>11</v>
      </c>
      <c r="F96" s="13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1">
        <f>F96/E96%</f>
        <v>0</v>
      </c>
      <c r="P96" s="31">
        <v>0</v>
      </c>
    </row>
    <row r="97" spans="1:16" s="5" customFormat="1" ht="12.75" x14ac:dyDescent="0.2">
      <c r="A97" s="8">
        <v>92</v>
      </c>
      <c r="B97" s="8" t="s">
        <v>132</v>
      </c>
      <c r="C97" s="12" t="s">
        <v>240</v>
      </c>
      <c r="D97" s="12">
        <v>1158</v>
      </c>
      <c r="E97" s="12">
        <v>2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0</v>
      </c>
      <c r="O97" s="31">
        <f>F97/E97%</f>
        <v>0</v>
      </c>
      <c r="P97" s="31">
        <v>0</v>
      </c>
    </row>
    <row r="98" spans="1:16" s="5" customFormat="1" ht="12.75" x14ac:dyDescent="0.2">
      <c r="A98" s="8">
        <v>93</v>
      </c>
      <c r="B98" s="8" t="s">
        <v>204</v>
      </c>
      <c r="C98" s="12" t="s">
        <v>240</v>
      </c>
      <c r="D98" s="12">
        <v>193</v>
      </c>
      <c r="E98" s="13">
        <v>0</v>
      </c>
      <c r="F98" s="13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1">
        <v>0</v>
      </c>
      <c r="P98" s="31">
        <v>0</v>
      </c>
    </row>
    <row r="99" spans="1:16" s="5" customFormat="1" ht="12.75" x14ac:dyDescent="0.2">
      <c r="A99" s="8">
        <v>94</v>
      </c>
      <c r="B99" s="8" t="s">
        <v>170</v>
      </c>
      <c r="C99" s="12" t="s">
        <v>240</v>
      </c>
      <c r="D99" s="12">
        <v>8620</v>
      </c>
      <c r="E99" s="13">
        <v>0</v>
      </c>
      <c r="F99" s="13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1">
        <v>0</v>
      </c>
      <c r="P99" s="31">
        <v>0</v>
      </c>
    </row>
    <row r="100" spans="1:16" s="5" customFormat="1" ht="12.75" x14ac:dyDescent="0.2">
      <c r="A100" s="8">
        <v>95</v>
      </c>
      <c r="B100" s="8" t="s">
        <v>133</v>
      </c>
      <c r="C100" s="12" t="s">
        <v>240</v>
      </c>
      <c r="D100" s="12">
        <v>2138</v>
      </c>
      <c r="E100" s="13">
        <v>0</v>
      </c>
      <c r="F100" s="13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1">
        <v>0</v>
      </c>
      <c r="P100" s="31">
        <v>0</v>
      </c>
    </row>
    <row r="101" spans="1:16" s="5" customFormat="1" ht="12.75" x14ac:dyDescent="0.2">
      <c r="A101" s="8">
        <v>96</v>
      </c>
      <c r="B101" s="8" t="s">
        <v>205</v>
      </c>
      <c r="C101" s="12" t="s">
        <v>240</v>
      </c>
      <c r="D101" s="12">
        <v>57</v>
      </c>
      <c r="E101" s="13">
        <v>0</v>
      </c>
      <c r="F101" s="13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1">
        <v>0</v>
      </c>
      <c r="P101" s="31">
        <v>0</v>
      </c>
    </row>
    <row r="102" spans="1:16" s="5" customFormat="1" ht="12.75" x14ac:dyDescent="0.2">
      <c r="A102" s="8">
        <v>97</v>
      </c>
      <c r="B102" s="8" t="s">
        <v>107</v>
      </c>
      <c r="C102" s="12" t="s">
        <v>240</v>
      </c>
      <c r="D102" s="12">
        <v>11</v>
      </c>
      <c r="E102" s="13">
        <v>0</v>
      </c>
      <c r="F102" s="13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31">
        <v>0</v>
      </c>
      <c r="P102" s="31">
        <v>0</v>
      </c>
    </row>
    <row r="103" spans="1:16" s="5" customFormat="1" ht="12.75" x14ac:dyDescent="0.2">
      <c r="A103" s="8">
        <v>98</v>
      </c>
      <c r="B103" s="8" t="s">
        <v>206</v>
      </c>
      <c r="C103" s="12" t="s">
        <v>240</v>
      </c>
      <c r="D103" s="12">
        <v>953</v>
      </c>
      <c r="E103" s="12">
        <v>28</v>
      </c>
      <c r="F103" s="13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1">
        <f>F103/E103%</f>
        <v>0</v>
      </c>
      <c r="P103" s="31">
        <v>0</v>
      </c>
    </row>
    <row r="104" spans="1:16" s="5" customFormat="1" ht="12.75" x14ac:dyDescent="0.2">
      <c r="A104" s="8">
        <v>99</v>
      </c>
      <c r="B104" s="8" t="s">
        <v>171</v>
      </c>
      <c r="C104" s="12" t="s">
        <v>240</v>
      </c>
      <c r="D104" s="12">
        <v>16</v>
      </c>
      <c r="E104" s="13">
        <v>0</v>
      </c>
      <c r="F104" s="13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1">
        <v>0</v>
      </c>
      <c r="P104" s="31">
        <v>0</v>
      </c>
    </row>
    <row r="105" spans="1:16" s="5" customFormat="1" ht="12.75" x14ac:dyDescent="0.2">
      <c r="A105" s="8">
        <v>100</v>
      </c>
      <c r="B105" s="8" t="s">
        <v>49</v>
      </c>
      <c r="C105" s="12" t="s">
        <v>240</v>
      </c>
      <c r="D105" s="12">
        <v>26</v>
      </c>
      <c r="E105" s="13">
        <v>0</v>
      </c>
      <c r="F105" s="13">
        <v>0</v>
      </c>
      <c r="G105" s="22">
        <v>0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31">
        <v>0</v>
      </c>
      <c r="P105" s="31">
        <v>0</v>
      </c>
    </row>
    <row r="106" spans="1:16" s="5" customFormat="1" ht="12.75" x14ac:dyDescent="0.2">
      <c r="A106" s="8">
        <v>101</v>
      </c>
      <c r="B106" s="8" t="s">
        <v>16</v>
      </c>
      <c r="C106" s="12" t="s">
        <v>240</v>
      </c>
      <c r="D106" s="12">
        <v>129</v>
      </c>
      <c r="E106" s="13">
        <v>0</v>
      </c>
      <c r="F106" s="13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1">
        <v>0</v>
      </c>
      <c r="P106" s="31">
        <v>0</v>
      </c>
    </row>
    <row r="107" spans="1:16" s="5" customFormat="1" ht="12.75" x14ac:dyDescent="0.2">
      <c r="A107" s="8">
        <v>102</v>
      </c>
      <c r="B107" s="8" t="s">
        <v>207</v>
      </c>
      <c r="C107" s="12" t="s">
        <v>240</v>
      </c>
      <c r="D107" s="12">
        <v>10</v>
      </c>
      <c r="E107" s="13">
        <v>0</v>
      </c>
      <c r="F107" s="13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1">
        <v>0</v>
      </c>
      <c r="P107" s="31">
        <v>0</v>
      </c>
    </row>
    <row r="108" spans="1:16" s="5" customFormat="1" ht="12.75" x14ac:dyDescent="0.2">
      <c r="A108" s="8">
        <v>103</v>
      </c>
      <c r="B108" s="8" t="s">
        <v>172</v>
      </c>
      <c r="C108" s="12" t="s">
        <v>240</v>
      </c>
      <c r="D108" s="12">
        <v>6832</v>
      </c>
      <c r="E108" s="12">
        <v>10</v>
      </c>
      <c r="F108" s="13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1">
        <f>F108/E108%</f>
        <v>0</v>
      </c>
      <c r="P108" s="31">
        <v>0</v>
      </c>
    </row>
    <row r="109" spans="1:16" s="5" customFormat="1" ht="12.75" x14ac:dyDescent="0.2">
      <c r="A109" s="8">
        <v>104</v>
      </c>
      <c r="B109" s="8" t="s">
        <v>50</v>
      </c>
      <c r="C109" s="12" t="s">
        <v>240</v>
      </c>
      <c r="D109" s="12">
        <v>5446</v>
      </c>
      <c r="E109" s="13">
        <v>0</v>
      </c>
      <c r="F109" s="13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1">
        <v>0</v>
      </c>
      <c r="P109" s="31">
        <v>0</v>
      </c>
    </row>
    <row r="110" spans="1:16" s="5" customFormat="1" ht="12.75" x14ac:dyDescent="0.2">
      <c r="A110" s="8">
        <v>105</v>
      </c>
      <c r="B110" s="8" t="s">
        <v>51</v>
      </c>
      <c r="C110" s="12" t="s">
        <v>240</v>
      </c>
      <c r="D110" s="12">
        <v>2147</v>
      </c>
      <c r="E110" s="13">
        <v>0</v>
      </c>
      <c r="F110" s="13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31">
        <v>0</v>
      </c>
      <c r="P110" s="31">
        <v>0</v>
      </c>
    </row>
    <row r="111" spans="1:16" s="5" customFormat="1" ht="12.75" x14ac:dyDescent="0.2">
      <c r="A111" s="8">
        <v>106</v>
      </c>
      <c r="B111" s="8" t="s">
        <v>208</v>
      </c>
      <c r="C111" s="12" t="s">
        <v>240</v>
      </c>
      <c r="D111" s="12">
        <v>4033</v>
      </c>
      <c r="E111" s="13">
        <v>0</v>
      </c>
      <c r="F111" s="13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31">
        <v>0</v>
      </c>
      <c r="P111" s="31">
        <v>0</v>
      </c>
    </row>
    <row r="112" spans="1:16" s="5" customFormat="1" ht="12.75" x14ac:dyDescent="0.2">
      <c r="A112" s="8">
        <v>107</v>
      </c>
      <c r="B112" s="8" t="s">
        <v>209</v>
      </c>
      <c r="C112" s="12" t="s">
        <v>240</v>
      </c>
      <c r="D112" s="12">
        <v>524</v>
      </c>
      <c r="E112" s="13">
        <v>0</v>
      </c>
      <c r="F112" s="13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1">
        <v>0</v>
      </c>
      <c r="P112" s="31">
        <v>0</v>
      </c>
    </row>
    <row r="113" spans="1:16" s="5" customFormat="1" ht="12.75" x14ac:dyDescent="0.2">
      <c r="A113" s="8">
        <v>108</v>
      </c>
      <c r="B113" s="8" t="s">
        <v>52</v>
      </c>
      <c r="C113" s="12" t="s">
        <v>240</v>
      </c>
      <c r="D113" s="12">
        <v>882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3">
        <v>0</v>
      </c>
      <c r="O113" s="31">
        <v>0</v>
      </c>
      <c r="P113" s="31">
        <v>0</v>
      </c>
    </row>
    <row r="114" spans="1:16" s="5" customFormat="1" ht="12.75" x14ac:dyDescent="0.2">
      <c r="A114" s="8">
        <v>109</v>
      </c>
      <c r="B114" s="8" t="s">
        <v>53</v>
      </c>
      <c r="C114" s="12" t="s">
        <v>240</v>
      </c>
      <c r="D114" s="12">
        <v>6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3">
        <v>0</v>
      </c>
      <c r="O114" s="31">
        <v>0</v>
      </c>
      <c r="P114" s="31">
        <v>0</v>
      </c>
    </row>
    <row r="115" spans="1:16" s="5" customFormat="1" ht="12.75" x14ac:dyDescent="0.2">
      <c r="A115" s="8">
        <v>110</v>
      </c>
      <c r="B115" s="8" t="s">
        <v>210</v>
      </c>
      <c r="C115" s="12" t="s">
        <v>240</v>
      </c>
      <c r="D115" s="12">
        <v>2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3">
        <v>0</v>
      </c>
      <c r="O115" s="31">
        <v>0</v>
      </c>
      <c r="P115" s="31">
        <v>0</v>
      </c>
    </row>
    <row r="116" spans="1:16" s="5" customFormat="1" ht="12.75" x14ac:dyDescent="0.2">
      <c r="A116" s="8">
        <v>111</v>
      </c>
      <c r="B116" s="8" t="s">
        <v>211</v>
      </c>
      <c r="C116" s="12" t="s">
        <v>240</v>
      </c>
      <c r="D116" s="12">
        <v>39</v>
      </c>
      <c r="E116" s="13">
        <v>0</v>
      </c>
      <c r="F116" s="13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1">
        <v>0</v>
      </c>
      <c r="P116" s="31">
        <v>0</v>
      </c>
    </row>
    <row r="117" spans="1:16" s="5" customFormat="1" ht="12.75" x14ac:dyDescent="0.2">
      <c r="A117" s="8">
        <v>112</v>
      </c>
      <c r="B117" s="8" t="s">
        <v>54</v>
      </c>
      <c r="C117" s="12" t="s">
        <v>240</v>
      </c>
      <c r="D117" s="12">
        <v>158</v>
      </c>
      <c r="E117" s="13">
        <v>0</v>
      </c>
      <c r="F117" s="13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1">
        <v>0</v>
      </c>
      <c r="P117" s="31">
        <v>0</v>
      </c>
    </row>
    <row r="118" spans="1:16" s="5" customFormat="1" ht="12.75" x14ac:dyDescent="0.2">
      <c r="A118" s="8">
        <v>113</v>
      </c>
      <c r="B118" s="8" t="s">
        <v>108</v>
      </c>
      <c r="C118" s="12" t="s">
        <v>240</v>
      </c>
      <c r="D118" s="12">
        <v>2</v>
      </c>
      <c r="E118" s="13">
        <v>0</v>
      </c>
      <c r="F118" s="13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1">
        <v>0</v>
      </c>
      <c r="P118" s="31">
        <v>0</v>
      </c>
    </row>
    <row r="119" spans="1:16" s="5" customFormat="1" ht="12.75" x14ac:dyDescent="0.2">
      <c r="A119" s="8">
        <v>114</v>
      </c>
      <c r="B119" s="8" t="s">
        <v>55</v>
      </c>
      <c r="C119" s="12" t="s">
        <v>240</v>
      </c>
      <c r="D119" s="12">
        <v>974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3">
        <v>0</v>
      </c>
      <c r="O119" s="31">
        <v>0</v>
      </c>
      <c r="P119" s="31">
        <v>0</v>
      </c>
    </row>
    <row r="120" spans="1:16" s="5" customFormat="1" ht="12.75" x14ac:dyDescent="0.2">
      <c r="A120" s="8">
        <v>115</v>
      </c>
      <c r="B120" s="8" t="s">
        <v>212</v>
      </c>
      <c r="C120" s="12" t="s">
        <v>240</v>
      </c>
      <c r="D120" s="12">
        <v>1837</v>
      </c>
      <c r="E120" s="13">
        <v>0</v>
      </c>
      <c r="F120" s="13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31">
        <v>0</v>
      </c>
      <c r="P120" s="31">
        <v>0</v>
      </c>
    </row>
    <row r="121" spans="1:16" s="5" customFormat="1" ht="12.75" x14ac:dyDescent="0.2">
      <c r="A121" s="8">
        <v>116</v>
      </c>
      <c r="B121" s="8" t="s">
        <v>173</v>
      </c>
      <c r="C121" s="12" t="s">
        <v>240</v>
      </c>
      <c r="D121" s="12">
        <v>1649</v>
      </c>
      <c r="E121" s="13">
        <v>0</v>
      </c>
      <c r="F121" s="13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1">
        <v>0</v>
      </c>
      <c r="P121" s="31">
        <v>0</v>
      </c>
    </row>
    <row r="122" spans="1:16" s="5" customFormat="1" ht="12.75" x14ac:dyDescent="0.2">
      <c r="A122" s="8">
        <v>117</v>
      </c>
      <c r="B122" s="8" t="s">
        <v>109</v>
      </c>
      <c r="C122" s="12" t="s">
        <v>240</v>
      </c>
      <c r="D122" s="12">
        <v>58</v>
      </c>
      <c r="E122" s="13">
        <v>0</v>
      </c>
      <c r="F122" s="13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0</v>
      </c>
      <c r="O122" s="31">
        <v>0</v>
      </c>
      <c r="P122" s="31">
        <v>0</v>
      </c>
    </row>
    <row r="123" spans="1:16" s="5" customFormat="1" ht="12.75" x14ac:dyDescent="0.2">
      <c r="A123" s="8">
        <v>118</v>
      </c>
      <c r="B123" s="8" t="s">
        <v>174</v>
      </c>
      <c r="C123" s="12" t="s">
        <v>240</v>
      </c>
      <c r="D123" s="12">
        <v>18</v>
      </c>
      <c r="E123" s="12">
        <v>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31">
        <f>F123/E123%</f>
        <v>0</v>
      </c>
      <c r="P123" s="31">
        <v>0</v>
      </c>
    </row>
    <row r="124" spans="1:16" s="5" customFormat="1" ht="12.75" x14ac:dyDescent="0.2">
      <c r="A124" s="8">
        <v>119</v>
      </c>
      <c r="B124" s="8" t="s">
        <v>134</v>
      </c>
      <c r="C124" s="12" t="s">
        <v>240</v>
      </c>
      <c r="D124" s="12">
        <v>73</v>
      </c>
      <c r="E124" s="12">
        <v>9</v>
      </c>
      <c r="F124" s="13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1">
        <f>F124/E124%</f>
        <v>0</v>
      </c>
      <c r="P124" s="31">
        <v>0</v>
      </c>
    </row>
    <row r="125" spans="1:16" s="5" customFormat="1" ht="12.75" x14ac:dyDescent="0.2">
      <c r="A125" s="8">
        <v>120</v>
      </c>
      <c r="B125" s="8" t="s">
        <v>110</v>
      </c>
      <c r="C125" s="12" t="s">
        <v>240</v>
      </c>
      <c r="D125" s="12">
        <v>255</v>
      </c>
      <c r="E125" s="13">
        <v>0</v>
      </c>
      <c r="F125" s="13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1">
        <v>0</v>
      </c>
      <c r="P125" s="31">
        <v>0</v>
      </c>
    </row>
    <row r="126" spans="1:16" s="5" customFormat="1" ht="12.75" x14ac:dyDescent="0.2">
      <c r="A126" s="8">
        <v>121</v>
      </c>
      <c r="B126" s="8" t="s">
        <v>213</v>
      </c>
      <c r="C126" s="12" t="s">
        <v>240</v>
      </c>
      <c r="D126" s="12">
        <v>489</v>
      </c>
      <c r="E126" s="13">
        <v>0</v>
      </c>
      <c r="F126" s="13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31">
        <v>0</v>
      </c>
      <c r="P126" s="31">
        <v>0</v>
      </c>
    </row>
    <row r="127" spans="1:16" s="5" customFormat="1" ht="12.75" x14ac:dyDescent="0.2">
      <c r="A127" s="8">
        <v>122</v>
      </c>
      <c r="B127" s="8" t="s">
        <v>175</v>
      </c>
      <c r="C127" s="12" t="s">
        <v>240</v>
      </c>
      <c r="D127" s="12">
        <v>8950</v>
      </c>
      <c r="E127" s="12">
        <v>14</v>
      </c>
      <c r="F127" s="13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1">
        <f>F127/E127%</f>
        <v>0</v>
      </c>
      <c r="P127" s="31">
        <v>0</v>
      </c>
    </row>
    <row r="128" spans="1:16" s="5" customFormat="1" ht="12.75" x14ac:dyDescent="0.2">
      <c r="A128" s="8">
        <v>123</v>
      </c>
      <c r="B128" s="8" t="s">
        <v>176</v>
      </c>
      <c r="C128" s="12" t="s">
        <v>240</v>
      </c>
      <c r="D128" s="12">
        <v>3166</v>
      </c>
      <c r="E128" s="12">
        <v>48</v>
      </c>
      <c r="F128" s="13">
        <v>1</v>
      </c>
      <c r="G128" s="22">
        <v>0</v>
      </c>
      <c r="H128" s="22">
        <v>0</v>
      </c>
      <c r="I128" s="22">
        <v>0</v>
      </c>
      <c r="J128" s="22">
        <v>1</v>
      </c>
      <c r="K128" s="22">
        <v>0</v>
      </c>
      <c r="L128" s="22">
        <v>0</v>
      </c>
      <c r="M128" s="22">
        <v>0</v>
      </c>
      <c r="N128" s="22">
        <v>0</v>
      </c>
      <c r="O128" s="21">
        <f>F128/E128%</f>
        <v>2.0833333333333335</v>
      </c>
      <c r="P128" s="23">
        <f>SUM(G128:I128)/F128%</f>
        <v>0</v>
      </c>
    </row>
    <row r="129" spans="1:16" s="5" customFormat="1" ht="12.75" x14ac:dyDescent="0.2">
      <c r="A129" s="8">
        <v>124</v>
      </c>
      <c r="B129" s="8" t="s">
        <v>56</v>
      </c>
      <c r="C129" s="12" t="s">
        <v>240</v>
      </c>
      <c r="D129" s="12">
        <v>4623</v>
      </c>
      <c r="E129" s="13">
        <v>0</v>
      </c>
      <c r="F129" s="13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1">
        <v>0</v>
      </c>
      <c r="P129" s="31">
        <v>0</v>
      </c>
    </row>
    <row r="130" spans="1:16" s="5" customFormat="1" ht="12.75" x14ac:dyDescent="0.2">
      <c r="A130" s="8">
        <v>125</v>
      </c>
      <c r="B130" s="8" t="s">
        <v>177</v>
      </c>
      <c r="C130" s="12" t="s">
        <v>240</v>
      </c>
      <c r="D130" s="12">
        <v>40</v>
      </c>
      <c r="E130" s="12">
        <v>1</v>
      </c>
      <c r="F130" s="13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0</v>
      </c>
      <c r="L130" s="22">
        <v>0</v>
      </c>
      <c r="M130" s="22">
        <v>0</v>
      </c>
      <c r="N130" s="22">
        <v>0</v>
      </c>
      <c r="O130" s="31">
        <f>F130/E130%</f>
        <v>0</v>
      </c>
      <c r="P130" s="31">
        <v>0</v>
      </c>
    </row>
    <row r="131" spans="1:16" s="5" customFormat="1" ht="12.75" x14ac:dyDescent="0.2">
      <c r="A131" s="8">
        <v>126</v>
      </c>
      <c r="B131" s="8" t="s">
        <v>111</v>
      </c>
      <c r="C131" s="12" t="s">
        <v>240</v>
      </c>
      <c r="D131" s="12">
        <v>340</v>
      </c>
      <c r="E131" s="12">
        <v>1</v>
      </c>
      <c r="F131" s="13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1">
        <f>F131/E131%</f>
        <v>0</v>
      </c>
      <c r="P131" s="31">
        <v>0</v>
      </c>
    </row>
    <row r="132" spans="1:16" s="5" customFormat="1" ht="12.75" x14ac:dyDescent="0.2">
      <c r="A132" s="8">
        <v>127</v>
      </c>
      <c r="B132" s="8" t="s">
        <v>178</v>
      </c>
      <c r="C132" s="12" t="s">
        <v>240</v>
      </c>
      <c r="D132" s="12">
        <v>44885</v>
      </c>
      <c r="E132" s="12">
        <v>29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31">
        <f>F132/E132%</f>
        <v>0</v>
      </c>
      <c r="P132" s="31">
        <v>0</v>
      </c>
    </row>
    <row r="133" spans="1:16" s="5" customFormat="1" ht="12.75" x14ac:dyDescent="0.2">
      <c r="A133" s="8">
        <v>128</v>
      </c>
      <c r="B133" s="8" t="s">
        <v>112</v>
      </c>
      <c r="C133" s="12" t="s">
        <v>240</v>
      </c>
      <c r="D133" s="12">
        <v>4843</v>
      </c>
      <c r="E133" s="12">
        <v>61</v>
      </c>
      <c r="F133" s="13">
        <v>1</v>
      </c>
      <c r="G133" s="22">
        <v>0</v>
      </c>
      <c r="H133" s="22">
        <v>1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21">
        <f>F133/E133%</f>
        <v>1.639344262295082</v>
      </c>
      <c r="P133" s="23">
        <f>SUM(G133:I133)/F133%</f>
        <v>100</v>
      </c>
    </row>
    <row r="134" spans="1:16" s="5" customFormat="1" ht="12.75" x14ac:dyDescent="0.2">
      <c r="A134" s="8">
        <v>129</v>
      </c>
      <c r="B134" s="8" t="s">
        <v>179</v>
      </c>
      <c r="C134" s="12" t="s">
        <v>240</v>
      </c>
      <c r="D134" s="12">
        <v>73</v>
      </c>
      <c r="E134" s="12">
        <v>4</v>
      </c>
      <c r="F134" s="13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0</v>
      </c>
      <c r="O134" s="31">
        <f>F134/E134%</f>
        <v>0</v>
      </c>
      <c r="P134" s="31">
        <v>0</v>
      </c>
    </row>
    <row r="135" spans="1:16" s="5" customFormat="1" ht="12.75" x14ac:dyDescent="0.2">
      <c r="A135" s="8">
        <v>130</v>
      </c>
      <c r="B135" s="8" t="s">
        <v>135</v>
      </c>
      <c r="C135" s="12" t="s">
        <v>240</v>
      </c>
      <c r="D135" s="12">
        <v>2</v>
      </c>
      <c r="E135" s="13">
        <v>0</v>
      </c>
      <c r="F135" s="13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1">
        <v>0</v>
      </c>
      <c r="P135" s="31">
        <v>0</v>
      </c>
    </row>
    <row r="136" spans="1:16" s="5" customFormat="1" ht="12.75" x14ac:dyDescent="0.2">
      <c r="A136" s="8">
        <v>131</v>
      </c>
      <c r="B136" s="8" t="s">
        <v>180</v>
      </c>
      <c r="C136" s="12" t="s">
        <v>240</v>
      </c>
      <c r="D136" s="12">
        <v>312</v>
      </c>
      <c r="E136" s="13">
        <v>0</v>
      </c>
      <c r="F136" s="13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1">
        <v>0</v>
      </c>
      <c r="P136" s="31">
        <v>0</v>
      </c>
    </row>
    <row r="137" spans="1:16" s="5" customFormat="1" ht="12.75" x14ac:dyDescent="0.2">
      <c r="A137" s="8">
        <v>132</v>
      </c>
      <c r="B137" s="8" t="s">
        <v>57</v>
      </c>
      <c r="C137" s="12" t="s">
        <v>240</v>
      </c>
      <c r="D137" s="12">
        <v>1</v>
      </c>
      <c r="E137" s="13">
        <v>0</v>
      </c>
      <c r="F137" s="13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1">
        <v>0</v>
      </c>
      <c r="P137" s="31">
        <v>0</v>
      </c>
    </row>
    <row r="138" spans="1:16" s="5" customFormat="1" ht="12.75" x14ac:dyDescent="0.2">
      <c r="A138" s="8">
        <v>133</v>
      </c>
      <c r="B138" s="8" t="s">
        <v>58</v>
      </c>
      <c r="C138" s="12" t="s">
        <v>240</v>
      </c>
      <c r="D138" s="12">
        <v>3807</v>
      </c>
      <c r="E138" s="12">
        <v>13</v>
      </c>
      <c r="F138" s="13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1">
        <f>F138/E138%</f>
        <v>0</v>
      </c>
      <c r="P138" s="31">
        <v>0</v>
      </c>
    </row>
    <row r="139" spans="1:16" s="5" customFormat="1" ht="12.75" x14ac:dyDescent="0.2">
      <c r="A139" s="8">
        <v>134</v>
      </c>
      <c r="B139" s="8" t="s">
        <v>136</v>
      </c>
      <c r="C139" s="12" t="s">
        <v>240</v>
      </c>
      <c r="D139" s="12">
        <v>19</v>
      </c>
      <c r="E139" s="13">
        <v>0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0</v>
      </c>
      <c r="L139" s="13">
        <v>0</v>
      </c>
      <c r="M139" s="13">
        <v>0</v>
      </c>
      <c r="N139" s="13">
        <v>0</v>
      </c>
      <c r="O139" s="31">
        <v>0</v>
      </c>
      <c r="P139" s="31">
        <v>0</v>
      </c>
    </row>
    <row r="140" spans="1:16" s="5" customFormat="1" ht="12.75" x14ac:dyDescent="0.2">
      <c r="A140" s="8">
        <v>135</v>
      </c>
      <c r="B140" s="8" t="s">
        <v>137</v>
      </c>
      <c r="C140" s="12" t="s">
        <v>240</v>
      </c>
      <c r="D140" s="12">
        <v>266</v>
      </c>
      <c r="E140" s="13">
        <v>0</v>
      </c>
      <c r="F140" s="13">
        <v>0</v>
      </c>
      <c r="G140" s="13">
        <v>0</v>
      </c>
      <c r="H140" s="13">
        <v>0</v>
      </c>
      <c r="I140" s="13">
        <v>0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31">
        <v>0</v>
      </c>
      <c r="P140" s="31">
        <v>0</v>
      </c>
    </row>
    <row r="141" spans="1:16" s="5" customFormat="1" ht="12.75" x14ac:dyDescent="0.2">
      <c r="A141" s="8">
        <v>136</v>
      </c>
      <c r="B141" s="8" t="s">
        <v>59</v>
      </c>
      <c r="C141" s="12" t="s">
        <v>240</v>
      </c>
      <c r="D141" s="12">
        <v>1250</v>
      </c>
      <c r="E141" s="12">
        <v>3</v>
      </c>
      <c r="F141" s="13">
        <v>1</v>
      </c>
      <c r="G141" s="22">
        <v>0</v>
      </c>
      <c r="H141" s="22">
        <v>1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1">
        <f>F141/E141%</f>
        <v>33.333333333333336</v>
      </c>
      <c r="P141" s="23">
        <f>SUM(G141:I141)/F141%</f>
        <v>100</v>
      </c>
    </row>
    <row r="142" spans="1:16" s="5" customFormat="1" ht="12.75" x14ac:dyDescent="0.2">
      <c r="A142" s="8">
        <v>137</v>
      </c>
      <c r="B142" s="8" t="s">
        <v>60</v>
      </c>
      <c r="C142" s="12" t="s">
        <v>240</v>
      </c>
      <c r="D142" s="12">
        <v>1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31">
        <v>0</v>
      </c>
      <c r="P142" s="31">
        <v>0</v>
      </c>
    </row>
    <row r="143" spans="1:16" s="5" customFormat="1" ht="12.75" x14ac:dyDescent="0.2">
      <c r="A143" s="8">
        <v>138</v>
      </c>
      <c r="B143" s="8" t="s">
        <v>229</v>
      </c>
      <c r="C143" s="12" t="s">
        <v>240</v>
      </c>
      <c r="D143" s="12">
        <v>317</v>
      </c>
      <c r="E143" s="12">
        <v>7</v>
      </c>
      <c r="F143" s="13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1">
        <f>F143/E143%</f>
        <v>0</v>
      </c>
      <c r="P143" s="31">
        <v>0</v>
      </c>
    </row>
    <row r="144" spans="1:16" s="5" customFormat="1" ht="12.75" x14ac:dyDescent="0.2">
      <c r="A144" s="8">
        <v>139</v>
      </c>
      <c r="B144" s="8" t="s">
        <v>113</v>
      </c>
      <c r="C144" s="12" t="s">
        <v>240</v>
      </c>
      <c r="D144" s="12">
        <v>23</v>
      </c>
      <c r="E144" s="13">
        <v>0</v>
      </c>
      <c r="F144" s="13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1">
        <v>0</v>
      </c>
      <c r="P144" s="31">
        <v>0</v>
      </c>
    </row>
    <row r="145" spans="1:16" s="5" customFormat="1" ht="12.75" x14ac:dyDescent="0.2">
      <c r="A145" s="8">
        <v>140</v>
      </c>
      <c r="B145" s="8" t="s">
        <v>138</v>
      </c>
      <c r="C145" s="12" t="s">
        <v>240</v>
      </c>
      <c r="D145" s="12">
        <v>1</v>
      </c>
      <c r="E145" s="13">
        <v>0</v>
      </c>
      <c r="F145" s="13">
        <v>0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0</v>
      </c>
      <c r="O145" s="31">
        <v>0</v>
      </c>
      <c r="P145" s="31">
        <v>0</v>
      </c>
    </row>
    <row r="146" spans="1:16" s="5" customFormat="1" ht="12.75" x14ac:dyDescent="0.2">
      <c r="A146" s="8">
        <v>141</v>
      </c>
      <c r="B146" s="8" t="s">
        <v>139</v>
      </c>
      <c r="C146" s="12" t="s">
        <v>240</v>
      </c>
      <c r="D146" s="12">
        <v>3</v>
      </c>
      <c r="E146" s="13">
        <v>0</v>
      </c>
      <c r="F146" s="13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1">
        <v>0</v>
      </c>
      <c r="P146" s="31">
        <v>0</v>
      </c>
    </row>
    <row r="147" spans="1:16" s="5" customFormat="1" ht="12.75" x14ac:dyDescent="0.2">
      <c r="A147" s="8">
        <v>142</v>
      </c>
      <c r="B147" s="8" t="s">
        <v>61</v>
      </c>
      <c r="C147" s="12" t="s">
        <v>240</v>
      </c>
      <c r="D147" s="12">
        <v>685</v>
      </c>
      <c r="E147" s="13">
        <v>0</v>
      </c>
      <c r="F147" s="13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1">
        <v>0</v>
      </c>
      <c r="P147" s="31">
        <v>0</v>
      </c>
    </row>
    <row r="148" spans="1:16" s="5" customFormat="1" ht="12.75" x14ac:dyDescent="0.2">
      <c r="A148" s="8">
        <v>143</v>
      </c>
      <c r="B148" s="8" t="s">
        <v>140</v>
      </c>
      <c r="C148" s="12" t="s">
        <v>240</v>
      </c>
      <c r="D148" s="12">
        <v>957</v>
      </c>
      <c r="E148" s="13">
        <v>0</v>
      </c>
      <c r="F148" s="13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0</v>
      </c>
      <c r="O148" s="31">
        <v>0</v>
      </c>
      <c r="P148" s="31">
        <v>0</v>
      </c>
    </row>
    <row r="149" spans="1:16" s="5" customFormat="1" ht="12.75" x14ac:dyDescent="0.2">
      <c r="A149" s="8">
        <v>144</v>
      </c>
      <c r="B149" s="8" t="s">
        <v>62</v>
      </c>
      <c r="C149" s="12" t="s">
        <v>240</v>
      </c>
      <c r="D149" s="12">
        <v>14</v>
      </c>
      <c r="E149" s="12">
        <v>1</v>
      </c>
      <c r="F149" s="13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1">
        <f>F149/E149%</f>
        <v>0</v>
      </c>
      <c r="P149" s="31">
        <v>0</v>
      </c>
    </row>
    <row r="150" spans="1:16" s="5" customFormat="1" ht="12.75" x14ac:dyDescent="0.2">
      <c r="A150" s="8">
        <v>145</v>
      </c>
      <c r="B150" s="8" t="s">
        <v>181</v>
      </c>
      <c r="C150" s="12" t="s">
        <v>240</v>
      </c>
      <c r="D150" s="12">
        <v>170</v>
      </c>
      <c r="E150" s="12">
        <v>4</v>
      </c>
      <c r="F150" s="13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1">
        <f>F150/E150%</f>
        <v>0</v>
      </c>
      <c r="P150" s="31">
        <v>0</v>
      </c>
    </row>
    <row r="151" spans="1:16" s="5" customFormat="1" ht="12.75" x14ac:dyDescent="0.2">
      <c r="A151" s="8">
        <v>146</v>
      </c>
      <c r="B151" s="8" t="s">
        <v>182</v>
      </c>
      <c r="C151" s="12" t="s">
        <v>240</v>
      </c>
      <c r="D151" s="12">
        <v>2</v>
      </c>
      <c r="E151" s="13">
        <v>0</v>
      </c>
      <c r="F151" s="13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1">
        <v>0</v>
      </c>
      <c r="P151" s="31">
        <v>0</v>
      </c>
    </row>
    <row r="152" spans="1:16" s="5" customFormat="1" ht="12.75" x14ac:dyDescent="0.2">
      <c r="A152" s="8">
        <v>147</v>
      </c>
      <c r="B152" s="8" t="s">
        <v>141</v>
      </c>
      <c r="C152" s="12" t="s">
        <v>240</v>
      </c>
      <c r="D152" s="12">
        <v>20</v>
      </c>
      <c r="E152" s="12">
        <v>2</v>
      </c>
      <c r="F152" s="13">
        <v>0</v>
      </c>
      <c r="G152" s="22">
        <v>0</v>
      </c>
      <c r="H152" s="22">
        <v>0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31">
        <f>F152/E152%</f>
        <v>0</v>
      </c>
      <c r="P152" s="31">
        <v>0</v>
      </c>
    </row>
    <row r="153" spans="1:16" s="5" customFormat="1" ht="12.75" x14ac:dyDescent="0.2">
      <c r="A153" s="8">
        <v>148</v>
      </c>
      <c r="B153" s="8" t="s">
        <v>214</v>
      </c>
      <c r="C153" s="12" t="s">
        <v>240</v>
      </c>
      <c r="D153" s="12">
        <v>24</v>
      </c>
      <c r="E153" s="13">
        <v>0</v>
      </c>
      <c r="F153" s="13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1">
        <v>0</v>
      </c>
      <c r="P153" s="31">
        <v>0</v>
      </c>
    </row>
    <row r="154" spans="1:16" s="5" customFormat="1" ht="12.75" x14ac:dyDescent="0.2">
      <c r="A154" s="8">
        <v>149</v>
      </c>
      <c r="B154" s="8" t="s">
        <v>63</v>
      </c>
      <c r="C154" s="12" t="s">
        <v>240</v>
      </c>
      <c r="D154" s="12">
        <v>4796</v>
      </c>
      <c r="E154" s="12">
        <v>1</v>
      </c>
      <c r="F154" s="13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1">
        <f>F154/E154%</f>
        <v>0</v>
      </c>
      <c r="P154" s="31">
        <v>0</v>
      </c>
    </row>
    <row r="155" spans="1:16" s="5" customFormat="1" ht="12.75" x14ac:dyDescent="0.2">
      <c r="A155" s="8">
        <v>150</v>
      </c>
      <c r="B155" s="8" t="s">
        <v>64</v>
      </c>
      <c r="C155" s="12" t="s">
        <v>240</v>
      </c>
      <c r="D155" s="12">
        <v>82</v>
      </c>
      <c r="E155" s="12">
        <v>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0</v>
      </c>
      <c r="N155" s="13">
        <v>0</v>
      </c>
      <c r="O155" s="31">
        <f>F155/E155%</f>
        <v>0</v>
      </c>
      <c r="P155" s="31">
        <v>0</v>
      </c>
    </row>
    <row r="156" spans="1:16" s="5" customFormat="1" ht="12.75" x14ac:dyDescent="0.2">
      <c r="A156" s="8">
        <v>151</v>
      </c>
      <c r="B156" s="8" t="s">
        <v>65</v>
      </c>
      <c r="C156" s="12" t="s">
        <v>240</v>
      </c>
      <c r="D156" s="12">
        <v>39</v>
      </c>
      <c r="E156" s="13">
        <v>0</v>
      </c>
      <c r="F156" s="13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1">
        <v>0</v>
      </c>
      <c r="P156" s="31">
        <v>0</v>
      </c>
    </row>
    <row r="157" spans="1:16" s="5" customFormat="1" ht="12.75" x14ac:dyDescent="0.2">
      <c r="A157" s="8">
        <v>152</v>
      </c>
      <c r="B157" s="8" t="s">
        <v>183</v>
      </c>
      <c r="C157" s="12" t="s">
        <v>240</v>
      </c>
      <c r="D157" s="12">
        <v>14982</v>
      </c>
      <c r="E157" s="12">
        <v>9</v>
      </c>
      <c r="F157" s="13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1">
        <f>F157/E157%</f>
        <v>0</v>
      </c>
      <c r="P157" s="31">
        <v>0</v>
      </c>
    </row>
    <row r="158" spans="1:16" s="5" customFormat="1" ht="12.75" x14ac:dyDescent="0.2">
      <c r="A158" s="8">
        <v>153</v>
      </c>
      <c r="B158" s="8" t="s">
        <v>66</v>
      </c>
      <c r="C158" s="12" t="s">
        <v>240</v>
      </c>
      <c r="D158" s="12">
        <v>539</v>
      </c>
      <c r="E158" s="13">
        <v>0</v>
      </c>
      <c r="F158" s="13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1">
        <v>0</v>
      </c>
      <c r="P158" s="31">
        <v>0</v>
      </c>
    </row>
    <row r="159" spans="1:16" s="5" customFormat="1" ht="12.75" x14ac:dyDescent="0.2">
      <c r="A159" s="8">
        <v>154</v>
      </c>
      <c r="B159" s="8" t="s">
        <v>184</v>
      </c>
      <c r="C159" s="12" t="s">
        <v>240</v>
      </c>
      <c r="D159" s="12">
        <v>184</v>
      </c>
      <c r="E159" s="13">
        <v>0</v>
      </c>
      <c r="F159" s="13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1">
        <v>0</v>
      </c>
      <c r="P159" s="31">
        <v>0</v>
      </c>
    </row>
    <row r="160" spans="1:16" s="5" customFormat="1" ht="12.75" x14ac:dyDescent="0.2">
      <c r="A160" s="8">
        <v>155</v>
      </c>
      <c r="B160" s="8" t="s">
        <v>142</v>
      </c>
      <c r="C160" s="12" t="s">
        <v>240</v>
      </c>
      <c r="D160" s="12">
        <v>5</v>
      </c>
      <c r="E160" s="12">
        <v>2</v>
      </c>
      <c r="F160" s="13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1">
        <f>F160/E160%</f>
        <v>0</v>
      </c>
      <c r="P160" s="31">
        <v>0</v>
      </c>
    </row>
    <row r="161" spans="1:16" s="5" customFormat="1" ht="12.75" x14ac:dyDescent="0.2">
      <c r="A161" s="8">
        <v>156</v>
      </c>
      <c r="B161" s="8" t="s">
        <v>143</v>
      </c>
      <c r="C161" s="12" t="s">
        <v>240</v>
      </c>
      <c r="D161" s="12">
        <v>46</v>
      </c>
      <c r="E161" s="12">
        <v>2</v>
      </c>
      <c r="F161" s="13">
        <v>0</v>
      </c>
      <c r="G161" s="22">
        <v>0</v>
      </c>
      <c r="H161" s="22">
        <v>0</v>
      </c>
      <c r="I161" s="22">
        <v>0</v>
      </c>
      <c r="J161" s="22">
        <v>0</v>
      </c>
      <c r="K161" s="22">
        <v>0</v>
      </c>
      <c r="L161" s="22">
        <v>0</v>
      </c>
      <c r="M161" s="22">
        <v>0</v>
      </c>
      <c r="N161" s="22">
        <v>0</v>
      </c>
      <c r="O161" s="31">
        <f>F161/E161%</f>
        <v>0</v>
      </c>
      <c r="P161" s="31">
        <v>0</v>
      </c>
    </row>
    <row r="162" spans="1:16" s="5" customFormat="1" ht="12.75" x14ac:dyDescent="0.2">
      <c r="A162" s="8">
        <v>157</v>
      </c>
      <c r="B162" s="8" t="s">
        <v>215</v>
      </c>
      <c r="C162" s="12" t="s">
        <v>240</v>
      </c>
      <c r="D162" s="12">
        <v>36</v>
      </c>
      <c r="E162" s="12">
        <v>7</v>
      </c>
      <c r="F162" s="13">
        <v>0</v>
      </c>
      <c r="G162" s="13">
        <v>0</v>
      </c>
      <c r="H162" s="13">
        <v>0</v>
      </c>
      <c r="I162" s="13">
        <v>0</v>
      </c>
      <c r="J162" s="13">
        <v>0</v>
      </c>
      <c r="K162" s="13">
        <v>0</v>
      </c>
      <c r="L162" s="13">
        <v>0</v>
      </c>
      <c r="M162" s="13">
        <v>0</v>
      </c>
      <c r="N162" s="13">
        <v>0</v>
      </c>
      <c r="O162" s="31">
        <f>F162/E162%</f>
        <v>0</v>
      </c>
      <c r="P162" s="31">
        <v>0</v>
      </c>
    </row>
    <row r="163" spans="1:16" s="5" customFormat="1" ht="12.75" x14ac:dyDescent="0.2">
      <c r="A163" s="8">
        <v>158</v>
      </c>
      <c r="B163" s="8" t="s">
        <v>114</v>
      </c>
      <c r="C163" s="12" t="s">
        <v>240</v>
      </c>
      <c r="D163" s="12">
        <v>24</v>
      </c>
      <c r="E163" s="13">
        <v>0</v>
      </c>
      <c r="F163" s="13">
        <v>0</v>
      </c>
      <c r="G163" s="13">
        <v>0</v>
      </c>
      <c r="H163" s="13">
        <v>0</v>
      </c>
      <c r="I163" s="13">
        <v>0</v>
      </c>
      <c r="J163" s="13">
        <v>0</v>
      </c>
      <c r="K163" s="13">
        <v>0</v>
      </c>
      <c r="L163" s="13">
        <v>0</v>
      </c>
      <c r="M163" s="13">
        <v>0</v>
      </c>
      <c r="N163" s="13">
        <v>0</v>
      </c>
      <c r="O163" s="31">
        <v>0</v>
      </c>
      <c r="P163" s="31">
        <v>0</v>
      </c>
    </row>
    <row r="164" spans="1:16" s="5" customFormat="1" ht="12.75" x14ac:dyDescent="0.2">
      <c r="A164" s="8">
        <v>159</v>
      </c>
      <c r="B164" s="8" t="s">
        <v>67</v>
      </c>
      <c r="C164" s="12" t="s">
        <v>240</v>
      </c>
      <c r="D164" s="12">
        <v>2604</v>
      </c>
      <c r="E164" s="12">
        <v>39</v>
      </c>
      <c r="F164" s="13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1">
        <f>F164/E164%</f>
        <v>0</v>
      </c>
      <c r="P164" s="31">
        <v>0</v>
      </c>
    </row>
    <row r="165" spans="1:16" s="5" customFormat="1" ht="12.75" x14ac:dyDescent="0.2">
      <c r="A165" s="8">
        <v>160</v>
      </c>
      <c r="B165" s="8" t="s">
        <v>68</v>
      </c>
      <c r="C165" s="12" t="s">
        <v>240</v>
      </c>
      <c r="D165" s="12">
        <v>64</v>
      </c>
      <c r="E165" s="13">
        <v>0</v>
      </c>
      <c r="F165" s="13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1">
        <v>0</v>
      </c>
      <c r="P165" s="31">
        <v>0</v>
      </c>
    </row>
    <row r="166" spans="1:16" s="5" customFormat="1" ht="12.75" x14ac:dyDescent="0.2">
      <c r="A166" s="8">
        <v>161</v>
      </c>
      <c r="B166" s="8" t="s">
        <v>69</v>
      </c>
      <c r="C166" s="12" t="s">
        <v>240</v>
      </c>
      <c r="D166" s="12">
        <v>160</v>
      </c>
      <c r="E166" s="13">
        <v>0</v>
      </c>
      <c r="F166" s="13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1">
        <v>0</v>
      </c>
      <c r="P166" s="31">
        <v>0</v>
      </c>
    </row>
    <row r="167" spans="1:16" s="5" customFormat="1" ht="12.75" x14ac:dyDescent="0.2">
      <c r="A167" s="8">
        <v>162</v>
      </c>
      <c r="B167" s="8" t="s">
        <v>115</v>
      </c>
      <c r="C167" s="12" t="s">
        <v>240</v>
      </c>
      <c r="D167" s="12">
        <v>58</v>
      </c>
      <c r="E167" s="12">
        <v>16</v>
      </c>
      <c r="F167" s="13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1">
        <f>F167/E167%</f>
        <v>0</v>
      </c>
      <c r="P167" s="31">
        <v>0</v>
      </c>
    </row>
    <row r="168" spans="1:16" s="5" customFormat="1" ht="12.75" x14ac:dyDescent="0.2">
      <c r="A168" s="8">
        <v>163</v>
      </c>
      <c r="B168" s="8" t="s">
        <v>70</v>
      </c>
      <c r="C168" s="12" t="s">
        <v>240</v>
      </c>
      <c r="D168" s="12">
        <v>449</v>
      </c>
      <c r="E168" s="13">
        <v>0</v>
      </c>
      <c r="F168" s="13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1">
        <v>0</v>
      </c>
      <c r="P168" s="31">
        <v>0</v>
      </c>
    </row>
    <row r="169" spans="1:16" s="5" customFormat="1" ht="12.75" x14ac:dyDescent="0.2">
      <c r="A169" s="8">
        <v>164</v>
      </c>
      <c r="B169" s="8" t="s">
        <v>216</v>
      </c>
      <c r="C169" s="12" t="s">
        <v>240</v>
      </c>
      <c r="D169" s="12">
        <v>74</v>
      </c>
      <c r="E169" s="12">
        <v>26</v>
      </c>
      <c r="F169" s="13">
        <v>0</v>
      </c>
      <c r="G169" s="13">
        <v>0</v>
      </c>
      <c r="H169" s="13">
        <v>0</v>
      </c>
      <c r="I169" s="13">
        <v>0</v>
      </c>
      <c r="J169" s="13">
        <v>0</v>
      </c>
      <c r="K169" s="13">
        <v>0</v>
      </c>
      <c r="L169" s="13">
        <v>0</v>
      </c>
      <c r="M169" s="13">
        <v>0</v>
      </c>
      <c r="N169" s="13">
        <v>0</v>
      </c>
      <c r="O169" s="31">
        <f>F169/E169%</f>
        <v>0</v>
      </c>
      <c r="P169" s="31">
        <v>0</v>
      </c>
    </row>
    <row r="170" spans="1:16" s="5" customFormat="1" ht="12.75" x14ac:dyDescent="0.2">
      <c r="A170" s="8">
        <v>165</v>
      </c>
      <c r="B170" s="8" t="s">
        <v>144</v>
      </c>
      <c r="C170" s="12" t="s">
        <v>240</v>
      </c>
      <c r="D170" s="12">
        <v>9</v>
      </c>
      <c r="E170" s="13">
        <v>0</v>
      </c>
      <c r="F170" s="13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1">
        <v>0</v>
      </c>
      <c r="P170" s="31">
        <v>0</v>
      </c>
    </row>
    <row r="171" spans="1:16" s="5" customFormat="1" ht="12.75" x14ac:dyDescent="0.2">
      <c r="A171" s="8">
        <v>166</v>
      </c>
      <c r="B171" s="8" t="s">
        <v>71</v>
      </c>
      <c r="C171" s="12" t="s">
        <v>240</v>
      </c>
      <c r="D171" s="12">
        <v>23</v>
      </c>
      <c r="E171" s="12">
        <v>1</v>
      </c>
      <c r="F171" s="13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1">
        <f>F171/E171%</f>
        <v>0</v>
      </c>
      <c r="P171" s="31">
        <v>0</v>
      </c>
    </row>
    <row r="172" spans="1:16" s="5" customFormat="1" ht="12.75" x14ac:dyDescent="0.2">
      <c r="A172" s="8">
        <v>167</v>
      </c>
      <c r="B172" s="8" t="s">
        <v>185</v>
      </c>
      <c r="C172" s="12" t="s">
        <v>240</v>
      </c>
      <c r="D172" s="12">
        <v>38</v>
      </c>
      <c r="E172" s="13">
        <v>0</v>
      </c>
      <c r="F172" s="13">
        <v>0</v>
      </c>
      <c r="G172" s="13">
        <v>0</v>
      </c>
      <c r="H172" s="13">
        <v>0</v>
      </c>
      <c r="I172" s="13">
        <v>0</v>
      </c>
      <c r="J172" s="13">
        <v>0</v>
      </c>
      <c r="K172" s="13">
        <v>0</v>
      </c>
      <c r="L172" s="13">
        <v>0</v>
      </c>
      <c r="M172" s="13">
        <v>0</v>
      </c>
      <c r="N172" s="13">
        <v>0</v>
      </c>
      <c r="O172" s="31">
        <v>0</v>
      </c>
      <c r="P172" s="31">
        <v>0</v>
      </c>
    </row>
    <row r="173" spans="1:16" s="5" customFormat="1" ht="12.75" x14ac:dyDescent="0.2">
      <c r="A173" s="8">
        <v>168</v>
      </c>
      <c r="B173" s="8" t="s">
        <v>72</v>
      </c>
      <c r="C173" s="12" t="s">
        <v>240</v>
      </c>
      <c r="D173" s="12">
        <v>3544</v>
      </c>
      <c r="E173" s="13">
        <v>0</v>
      </c>
      <c r="F173" s="13">
        <v>0</v>
      </c>
      <c r="G173" s="13">
        <v>0</v>
      </c>
      <c r="H173" s="13">
        <v>0</v>
      </c>
      <c r="I173" s="13">
        <v>0</v>
      </c>
      <c r="J173" s="13">
        <v>0</v>
      </c>
      <c r="K173" s="13">
        <v>0</v>
      </c>
      <c r="L173" s="13">
        <v>0</v>
      </c>
      <c r="M173" s="13">
        <v>0</v>
      </c>
      <c r="N173" s="13">
        <v>0</v>
      </c>
      <c r="O173" s="31">
        <v>0</v>
      </c>
      <c r="P173" s="31">
        <v>0</v>
      </c>
    </row>
    <row r="174" spans="1:16" s="5" customFormat="1" ht="12.75" x14ac:dyDescent="0.2">
      <c r="A174" s="8">
        <v>169</v>
      </c>
      <c r="B174" s="8" t="s">
        <v>186</v>
      </c>
      <c r="C174" s="12" t="s">
        <v>240</v>
      </c>
      <c r="D174" s="12">
        <v>5</v>
      </c>
      <c r="E174" s="13">
        <v>0</v>
      </c>
      <c r="F174" s="13">
        <v>1</v>
      </c>
      <c r="G174" s="22">
        <v>0</v>
      </c>
      <c r="H174" s="22">
        <v>1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0</v>
      </c>
      <c r="O174" s="31">
        <v>0</v>
      </c>
      <c r="P174" s="23">
        <f>SUM(G174:I174)/F174%</f>
        <v>100</v>
      </c>
    </row>
    <row r="175" spans="1:16" s="5" customFormat="1" ht="12.75" x14ac:dyDescent="0.2">
      <c r="A175" s="8">
        <v>170</v>
      </c>
      <c r="B175" s="8" t="s">
        <v>145</v>
      </c>
      <c r="C175" s="12" t="s">
        <v>240</v>
      </c>
      <c r="D175" s="12">
        <v>10</v>
      </c>
      <c r="E175" s="13">
        <v>0</v>
      </c>
      <c r="F175" s="13">
        <v>0</v>
      </c>
      <c r="G175" s="22">
        <v>0</v>
      </c>
      <c r="H175" s="22">
        <v>0</v>
      </c>
      <c r="I175" s="22">
        <v>0</v>
      </c>
      <c r="J175" s="22">
        <v>0</v>
      </c>
      <c r="K175" s="22">
        <v>0</v>
      </c>
      <c r="L175" s="22">
        <v>0</v>
      </c>
      <c r="M175" s="22">
        <v>0</v>
      </c>
      <c r="N175" s="22">
        <v>0</v>
      </c>
      <c r="O175" s="31">
        <v>0</v>
      </c>
      <c r="P175" s="31">
        <v>0</v>
      </c>
    </row>
    <row r="176" spans="1:16" s="5" customFormat="1" ht="12.75" x14ac:dyDescent="0.2">
      <c r="A176" s="8">
        <v>171</v>
      </c>
      <c r="B176" s="8" t="s">
        <v>73</v>
      </c>
      <c r="C176" s="12" t="s">
        <v>240</v>
      </c>
      <c r="D176" s="12">
        <v>10331</v>
      </c>
      <c r="E176" s="13">
        <v>0</v>
      </c>
      <c r="F176" s="13">
        <v>0</v>
      </c>
      <c r="G176" s="22">
        <v>0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0</v>
      </c>
      <c r="O176" s="31">
        <v>0</v>
      </c>
      <c r="P176" s="31">
        <v>0</v>
      </c>
    </row>
    <row r="177" spans="1:16" s="5" customFormat="1" ht="12.75" x14ac:dyDescent="0.2">
      <c r="A177" s="8">
        <v>172</v>
      </c>
      <c r="B177" s="8" t="s">
        <v>74</v>
      </c>
      <c r="C177" s="12" t="s">
        <v>240</v>
      </c>
      <c r="D177" s="12">
        <v>4</v>
      </c>
      <c r="E177" s="12">
        <v>2</v>
      </c>
      <c r="F177" s="13">
        <v>0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0</v>
      </c>
      <c r="N177" s="22">
        <v>0</v>
      </c>
      <c r="O177" s="31">
        <f>F177/E177%</f>
        <v>0</v>
      </c>
      <c r="P177" s="31">
        <v>0</v>
      </c>
    </row>
    <row r="178" spans="1:16" s="5" customFormat="1" ht="12.75" x14ac:dyDescent="0.2">
      <c r="A178" s="8">
        <v>173</v>
      </c>
      <c r="B178" s="8" t="s">
        <v>17</v>
      </c>
      <c r="C178" s="12" t="s">
        <v>240</v>
      </c>
      <c r="D178" s="12">
        <v>29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31">
        <v>0</v>
      </c>
      <c r="P178" s="31">
        <v>0</v>
      </c>
    </row>
    <row r="179" spans="1:16" s="5" customFormat="1" ht="12.75" x14ac:dyDescent="0.2">
      <c r="A179" s="8">
        <v>174</v>
      </c>
      <c r="B179" s="8" t="s">
        <v>187</v>
      </c>
      <c r="C179" s="12" t="s">
        <v>240</v>
      </c>
      <c r="D179" s="12">
        <v>34</v>
      </c>
      <c r="E179" s="12">
        <v>8</v>
      </c>
      <c r="F179" s="13">
        <v>0</v>
      </c>
      <c r="G179" s="22">
        <v>0</v>
      </c>
      <c r="H179" s="22">
        <v>0</v>
      </c>
      <c r="I179" s="22">
        <v>0</v>
      </c>
      <c r="J179" s="22">
        <v>0</v>
      </c>
      <c r="K179" s="22">
        <v>0</v>
      </c>
      <c r="L179" s="22">
        <v>0</v>
      </c>
      <c r="M179" s="22">
        <v>0</v>
      </c>
      <c r="N179" s="22">
        <v>0</v>
      </c>
      <c r="O179" s="31">
        <f>F179/E179%</f>
        <v>0</v>
      </c>
      <c r="P179" s="31">
        <v>0</v>
      </c>
    </row>
    <row r="180" spans="1:16" s="5" customFormat="1" ht="12.75" x14ac:dyDescent="0.2">
      <c r="A180" s="8">
        <v>175</v>
      </c>
      <c r="B180" s="8" t="s">
        <v>146</v>
      </c>
      <c r="C180" s="12" t="s">
        <v>240</v>
      </c>
      <c r="D180" s="12">
        <v>17</v>
      </c>
      <c r="E180" s="13">
        <v>0</v>
      </c>
      <c r="F180" s="13">
        <v>0</v>
      </c>
      <c r="G180" s="22">
        <v>0</v>
      </c>
      <c r="H180" s="22">
        <v>0</v>
      </c>
      <c r="I180" s="22">
        <v>0</v>
      </c>
      <c r="J180" s="22">
        <v>0</v>
      </c>
      <c r="K180" s="22">
        <v>0</v>
      </c>
      <c r="L180" s="22">
        <v>0</v>
      </c>
      <c r="M180" s="22">
        <v>0</v>
      </c>
      <c r="N180" s="22">
        <v>0</v>
      </c>
      <c r="O180" s="31">
        <v>0</v>
      </c>
      <c r="P180" s="31">
        <v>0</v>
      </c>
    </row>
    <row r="181" spans="1:16" s="5" customFormat="1" ht="12.75" x14ac:dyDescent="0.2">
      <c r="A181" s="8">
        <v>176</v>
      </c>
      <c r="B181" s="8" t="s">
        <v>217</v>
      </c>
      <c r="C181" s="12" t="s">
        <v>240</v>
      </c>
      <c r="D181" s="12">
        <v>4625</v>
      </c>
      <c r="E181" s="12">
        <v>72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31">
        <f>F181/E181%</f>
        <v>0</v>
      </c>
      <c r="P181" s="31">
        <v>0</v>
      </c>
    </row>
    <row r="182" spans="1:16" s="5" customFormat="1" ht="12.75" x14ac:dyDescent="0.2">
      <c r="A182" s="8">
        <v>177</v>
      </c>
      <c r="B182" s="8" t="s">
        <v>75</v>
      </c>
      <c r="C182" s="12" t="s">
        <v>240</v>
      </c>
      <c r="D182" s="12">
        <v>813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31">
        <v>0</v>
      </c>
      <c r="P182" s="31">
        <v>0</v>
      </c>
    </row>
    <row r="183" spans="1:16" s="5" customFormat="1" ht="12.75" x14ac:dyDescent="0.2">
      <c r="A183" s="8">
        <v>178</v>
      </c>
      <c r="B183" s="8" t="s">
        <v>218</v>
      </c>
      <c r="C183" s="12" t="s">
        <v>240</v>
      </c>
      <c r="D183" s="12">
        <v>6044</v>
      </c>
      <c r="E183" s="12">
        <v>17</v>
      </c>
      <c r="F183" s="13">
        <v>0</v>
      </c>
      <c r="G183" s="13">
        <v>0</v>
      </c>
      <c r="H183" s="13">
        <v>0</v>
      </c>
      <c r="I183" s="13">
        <v>0</v>
      </c>
      <c r="J183" s="13">
        <v>0</v>
      </c>
      <c r="K183" s="13">
        <v>0</v>
      </c>
      <c r="L183" s="13">
        <v>0</v>
      </c>
      <c r="M183" s="13">
        <v>0</v>
      </c>
      <c r="N183" s="13">
        <v>0</v>
      </c>
      <c r="O183" s="31">
        <f>F183/E183%</f>
        <v>0</v>
      </c>
      <c r="P183" s="31">
        <v>0</v>
      </c>
    </row>
    <row r="184" spans="1:16" s="5" customFormat="1" ht="12.75" x14ac:dyDescent="0.2">
      <c r="A184" s="8">
        <v>179</v>
      </c>
      <c r="B184" s="8" t="s">
        <v>188</v>
      </c>
      <c r="C184" s="12" t="s">
        <v>240</v>
      </c>
      <c r="D184" s="12">
        <v>1</v>
      </c>
      <c r="E184" s="13">
        <v>0</v>
      </c>
      <c r="F184" s="13">
        <v>0</v>
      </c>
      <c r="G184" s="13">
        <v>0</v>
      </c>
      <c r="H184" s="13">
        <v>0</v>
      </c>
      <c r="I184" s="13">
        <v>0</v>
      </c>
      <c r="J184" s="13">
        <v>0</v>
      </c>
      <c r="K184" s="13">
        <v>0</v>
      </c>
      <c r="L184" s="13">
        <v>0</v>
      </c>
      <c r="M184" s="13">
        <v>0</v>
      </c>
      <c r="N184" s="13">
        <v>0</v>
      </c>
      <c r="O184" s="31">
        <v>0</v>
      </c>
      <c r="P184" s="31">
        <v>0</v>
      </c>
    </row>
    <row r="185" spans="1:16" s="5" customFormat="1" ht="12.75" x14ac:dyDescent="0.2">
      <c r="A185" s="8">
        <v>180</v>
      </c>
      <c r="B185" s="8" t="s">
        <v>76</v>
      </c>
      <c r="C185" s="12" t="s">
        <v>240</v>
      </c>
      <c r="D185" s="12">
        <v>13</v>
      </c>
      <c r="E185" s="12">
        <v>3</v>
      </c>
      <c r="F185" s="13">
        <v>0</v>
      </c>
      <c r="G185" s="13">
        <v>0</v>
      </c>
      <c r="H185" s="13">
        <v>0</v>
      </c>
      <c r="I185" s="13">
        <v>0</v>
      </c>
      <c r="J185" s="13">
        <v>0</v>
      </c>
      <c r="K185" s="13">
        <v>0</v>
      </c>
      <c r="L185" s="13">
        <v>0</v>
      </c>
      <c r="M185" s="13">
        <v>0</v>
      </c>
      <c r="N185" s="13">
        <v>0</v>
      </c>
      <c r="O185" s="31">
        <f>F185/E185%</f>
        <v>0</v>
      </c>
      <c r="P185" s="31">
        <v>0</v>
      </c>
    </row>
    <row r="186" spans="1:16" s="5" customFormat="1" ht="12.75" x14ac:dyDescent="0.2">
      <c r="A186" s="8">
        <v>181</v>
      </c>
      <c r="B186" s="8" t="s">
        <v>147</v>
      </c>
      <c r="C186" s="12" t="s">
        <v>240</v>
      </c>
      <c r="D186" s="12">
        <v>382</v>
      </c>
      <c r="E186" s="13">
        <v>0</v>
      </c>
      <c r="F186" s="13">
        <v>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0</v>
      </c>
      <c r="N186" s="22">
        <v>0</v>
      </c>
      <c r="O186" s="31">
        <v>0</v>
      </c>
      <c r="P186" s="31">
        <v>0</v>
      </c>
    </row>
    <row r="187" spans="1:16" s="5" customFormat="1" ht="12.75" x14ac:dyDescent="0.2">
      <c r="A187" s="8">
        <v>182</v>
      </c>
      <c r="B187" s="8" t="s">
        <v>219</v>
      </c>
      <c r="C187" s="12" t="s">
        <v>240</v>
      </c>
      <c r="D187" s="12">
        <v>160</v>
      </c>
      <c r="E187" s="12">
        <v>3</v>
      </c>
      <c r="F187" s="13">
        <v>0</v>
      </c>
      <c r="G187" s="22">
        <v>0</v>
      </c>
      <c r="H187" s="22">
        <v>0</v>
      </c>
      <c r="I187" s="22">
        <v>0</v>
      </c>
      <c r="J187" s="22">
        <v>0</v>
      </c>
      <c r="K187" s="22">
        <v>0</v>
      </c>
      <c r="L187" s="22">
        <v>0</v>
      </c>
      <c r="M187" s="22">
        <v>0</v>
      </c>
      <c r="N187" s="22">
        <v>0</v>
      </c>
      <c r="O187" s="31">
        <f>F187/E187%</f>
        <v>0</v>
      </c>
      <c r="P187" s="31">
        <v>0</v>
      </c>
    </row>
    <row r="188" spans="1:16" s="5" customFormat="1" ht="12.75" x14ac:dyDescent="0.2">
      <c r="A188" s="8">
        <v>183</v>
      </c>
      <c r="B188" s="8" t="s">
        <v>148</v>
      </c>
      <c r="C188" s="12" t="s">
        <v>240</v>
      </c>
      <c r="D188" s="12">
        <v>55</v>
      </c>
      <c r="E188" s="13">
        <v>0</v>
      </c>
      <c r="F188" s="13">
        <v>0</v>
      </c>
      <c r="G188" s="22">
        <v>0</v>
      </c>
      <c r="H188" s="22">
        <v>0</v>
      </c>
      <c r="I188" s="22">
        <v>0</v>
      </c>
      <c r="J188" s="22">
        <v>0</v>
      </c>
      <c r="K188" s="22">
        <v>0</v>
      </c>
      <c r="L188" s="22">
        <v>0</v>
      </c>
      <c r="M188" s="22">
        <v>0</v>
      </c>
      <c r="N188" s="22">
        <v>0</v>
      </c>
      <c r="O188" s="31">
        <v>0</v>
      </c>
      <c r="P188" s="31">
        <v>0</v>
      </c>
    </row>
    <row r="189" spans="1:16" s="5" customFormat="1" ht="12.75" x14ac:dyDescent="0.2">
      <c r="A189" s="8">
        <v>184</v>
      </c>
      <c r="B189" s="8" t="s">
        <v>220</v>
      </c>
      <c r="C189" s="12" t="s">
        <v>240</v>
      </c>
      <c r="D189" s="12">
        <v>30</v>
      </c>
      <c r="E189" s="13">
        <v>0</v>
      </c>
      <c r="F189" s="13">
        <v>0</v>
      </c>
      <c r="G189" s="22">
        <v>0</v>
      </c>
      <c r="H189" s="22">
        <v>0</v>
      </c>
      <c r="I189" s="22">
        <v>0</v>
      </c>
      <c r="J189" s="22">
        <v>0</v>
      </c>
      <c r="K189" s="22">
        <v>0</v>
      </c>
      <c r="L189" s="22">
        <v>0</v>
      </c>
      <c r="M189" s="22">
        <v>0</v>
      </c>
      <c r="N189" s="22">
        <v>0</v>
      </c>
      <c r="O189" s="31">
        <v>0</v>
      </c>
      <c r="P189" s="31">
        <v>0</v>
      </c>
    </row>
    <row r="190" spans="1:16" s="5" customFormat="1" ht="12.75" x14ac:dyDescent="0.2">
      <c r="A190" s="8">
        <v>185</v>
      </c>
      <c r="B190" s="8" t="s">
        <v>149</v>
      </c>
      <c r="C190" s="12" t="s">
        <v>240</v>
      </c>
      <c r="D190" s="12">
        <v>7633</v>
      </c>
      <c r="E190" s="12">
        <v>6</v>
      </c>
      <c r="F190" s="13">
        <v>0</v>
      </c>
      <c r="G190" s="22">
        <v>0</v>
      </c>
      <c r="H190" s="22">
        <v>0</v>
      </c>
      <c r="I190" s="22">
        <v>0</v>
      </c>
      <c r="J190" s="22">
        <v>0</v>
      </c>
      <c r="K190" s="22">
        <v>0</v>
      </c>
      <c r="L190" s="22">
        <v>0</v>
      </c>
      <c r="M190" s="22">
        <v>0</v>
      </c>
      <c r="N190" s="22">
        <v>0</v>
      </c>
      <c r="O190" s="31">
        <f>F190/E190%</f>
        <v>0</v>
      </c>
      <c r="P190" s="31">
        <v>0</v>
      </c>
    </row>
    <row r="191" spans="1:16" s="5" customFormat="1" ht="12.75" x14ac:dyDescent="0.2">
      <c r="A191" s="8">
        <v>186</v>
      </c>
      <c r="B191" s="8" t="s">
        <v>77</v>
      </c>
      <c r="C191" s="12" t="s">
        <v>240</v>
      </c>
      <c r="D191" s="12">
        <v>155</v>
      </c>
      <c r="E191" s="12">
        <v>7</v>
      </c>
      <c r="F191" s="13">
        <v>0</v>
      </c>
      <c r="G191" s="22">
        <v>0</v>
      </c>
      <c r="H191" s="22">
        <v>0</v>
      </c>
      <c r="I191" s="22">
        <v>0</v>
      </c>
      <c r="J191" s="22">
        <v>0</v>
      </c>
      <c r="K191" s="22">
        <v>0</v>
      </c>
      <c r="L191" s="22">
        <v>0</v>
      </c>
      <c r="M191" s="22">
        <v>0</v>
      </c>
      <c r="N191" s="22">
        <v>0</v>
      </c>
      <c r="O191" s="31">
        <f>F191/E191%</f>
        <v>0</v>
      </c>
      <c r="P191" s="31">
        <v>0</v>
      </c>
    </row>
    <row r="192" spans="1:16" s="5" customFormat="1" ht="12.75" x14ac:dyDescent="0.2">
      <c r="A192" s="8">
        <v>187</v>
      </c>
      <c r="B192" s="8" t="s">
        <v>78</v>
      </c>
      <c r="C192" s="12" t="s">
        <v>240</v>
      </c>
      <c r="D192" s="12">
        <v>49</v>
      </c>
      <c r="E192" s="13">
        <v>0</v>
      </c>
      <c r="F192" s="13">
        <v>0</v>
      </c>
      <c r="G192" s="22">
        <v>0</v>
      </c>
      <c r="H192" s="22">
        <v>0</v>
      </c>
      <c r="I192" s="22">
        <v>0</v>
      </c>
      <c r="J192" s="22">
        <v>0</v>
      </c>
      <c r="K192" s="22">
        <v>0</v>
      </c>
      <c r="L192" s="22">
        <v>0</v>
      </c>
      <c r="M192" s="22">
        <v>0</v>
      </c>
      <c r="N192" s="22">
        <v>0</v>
      </c>
      <c r="O192" s="31">
        <v>0</v>
      </c>
      <c r="P192" s="31">
        <v>0</v>
      </c>
    </row>
    <row r="193" spans="1:16" s="5" customFormat="1" ht="12.75" x14ac:dyDescent="0.2">
      <c r="A193" s="8">
        <v>188</v>
      </c>
      <c r="B193" s="8" t="s">
        <v>221</v>
      </c>
      <c r="C193" s="12" t="s">
        <v>240</v>
      </c>
      <c r="D193" s="12">
        <v>3</v>
      </c>
      <c r="E193" s="12">
        <v>1</v>
      </c>
      <c r="F193" s="13">
        <v>0</v>
      </c>
      <c r="G193" s="22">
        <v>0</v>
      </c>
      <c r="H193" s="22">
        <v>0</v>
      </c>
      <c r="I193" s="22">
        <v>0</v>
      </c>
      <c r="J193" s="22">
        <v>0</v>
      </c>
      <c r="K193" s="22">
        <v>0</v>
      </c>
      <c r="L193" s="22">
        <v>0</v>
      </c>
      <c r="M193" s="22">
        <v>0</v>
      </c>
      <c r="N193" s="22">
        <v>0</v>
      </c>
      <c r="O193" s="31">
        <f>F193/E193%</f>
        <v>0</v>
      </c>
      <c r="P193" s="31">
        <v>0</v>
      </c>
    </row>
    <row r="194" spans="1:16" s="5" customFormat="1" ht="12.75" x14ac:dyDescent="0.2">
      <c r="A194" s="8">
        <v>189</v>
      </c>
      <c r="B194" s="8" t="s">
        <v>150</v>
      </c>
      <c r="C194" s="12" t="s">
        <v>240</v>
      </c>
      <c r="D194" s="12">
        <v>3307</v>
      </c>
      <c r="E194" s="12">
        <v>41</v>
      </c>
      <c r="F194" s="13">
        <v>0</v>
      </c>
      <c r="G194" s="22">
        <v>0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0</v>
      </c>
      <c r="O194" s="31">
        <f>F194/E194%</f>
        <v>0</v>
      </c>
      <c r="P194" s="31">
        <v>0</v>
      </c>
    </row>
    <row r="195" spans="1:16" s="5" customFormat="1" ht="12.75" x14ac:dyDescent="0.2">
      <c r="A195" s="8">
        <v>190</v>
      </c>
      <c r="B195" s="8" t="s">
        <v>79</v>
      </c>
      <c r="C195" s="12" t="s">
        <v>240</v>
      </c>
      <c r="D195" s="12">
        <v>3</v>
      </c>
      <c r="E195" s="12">
        <v>1</v>
      </c>
      <c r="F195" s="13">
        <v>0</v>
      </c>
      <c r="G195" s="22">
        <v>0</v>
      </c>
      <c r="H195" s="22">
        <v>0</v>
      </c>
      <c r="I195" s="22">
        <v>0</v>
      </c>
      <c r="J195" s="22">
        <v>0</v>
      </c>
      <c r="K195" s="22">
        <v>0</v>
      </c>
      <c r="L195" s="22">
        <v>0</v>
      </c>
      <c r="M195" s="22">
        <v>0</v>
      </c>
      <c r="N195" s="22">
        <v>0</v>
      </c>
      <c r="O195" s="31">
        <f>F195/E195%</f>
        <v>0</v>
      </c>
      <c r="P195" s="31">
        <v>0</v>
      </c>
    </row>
    <row r="196" spans="1:16" s="5" customFormat="1" ht="12.75" x14ac:dyDescent="0.2">
      <c r="A196" s="8">
        <v>191</v>
      </c>
      <c r="B196" s="8" t="s">
        <v>116</v>
      </c>
      <c r="C196" s="12" t="s">
        <v>240</v>
      </c>
      <c r="D196" s="12">
        <v>679</v>
      </c>
      <c r="E196" s="13">
        <v>0</v>
      </c>
      <c r="F196" s="13">
        <v>0</v>
      </c>
      <c r="G196" s="22">
        <v>0</v>
      </c>
      <c r="H196" s="22">
        <v>0</v>
      </c>
      <c r="I196" s="22">
        <v>0</v>
      </c>
      <c r="J196" s="22">
        <v>0</v>
      </c>
      <c r="K196" s="22">
        <v>0</v>
      </c>
      <c r="L196" s="22">
        <v>0</v>
      </c>
      <c r="M196" s="22">
        <v>0</v>
      </c>
      <c r="N196" s="22">
        <v>0</v>
      </c>
      <c r="O196" s="31">
        <v>0</v>
      </c>
      <c r="P196" s="31">
        <v>0</v>
      </c>
    </row>
    <row r="197" spans="1:16" s="5" customFormat="1" ht="12.75" x14ac:dyDescent="0.2">
      <c r="A197" s="8">
        <v>192</v>
      </c>
      <c r="B197" s="8" t="s">
        <v>222</v>
      </c>
      <c r="C197" s="12" t="s">
        <v>240</v>
      </c>
      <c r="D197" s="12">
        <v>6369</v>
      </c>
      <c r="E197" s="13">
        <v>0</v>
      </c>
      <c r="F197" s="13">
        <v>0</v>
      </c>
      <c r="G197" s="22">
        <v>0</v>
      </c>
      <c r="H197" s="22">
        <v>0</v>
      </c>
      <c r="I197" s="22">
        <v>0</v>
      </c>
      <c r="J197" s="22">
        <v>0</v>
      </c>
      <c r="K197" s="22">
        <v>0</v>
      </c>
      <c r="L197" s="22">
        <v>0</v>
      </c>
      <c r="M197" s="22">
        <v>0</v>
      </c>
      <c r="N197" s="22">
        <v>0</v>
      </c>
      <c r="O197" s="31">
        <v>0</v>
      </c>
      <c r="P197" s="31">
        <v>0</v>
      </c>
    </row>
    <row r="198" spans="1:16" s="5" customFormat="1" ht="12.75" x14ac:dyDescent="0.2">
      <c r="A198" s="8">
        <v>193</v>
      </c>
      <c r="B198" s="8" t="s">
        <v>80</v>
      </c>
      <c r="C198" s="12" t="s">
        <v>240</v>
      </c>
      <c r="D198" s="12">
        <v>21</v>
      </c>
      <c r="E198" s="12">
        <v>2</v>
      </c>
      <c r="F198" s="13">
        <v>0</v>
      </c>
      <c r="G198" s="22">
        <v>0</v>
      </c>
      <c r="H198" s="22">
        <v>0</v>
      </c>
      <c r="I198" s="22">
        <v>0</v>
      </c>
      <c r="J198" s="22">
        <v>0</v>
      </c>
      <c r="K198" s="22">
        <v>0</v>
      </c>
      <c r="L198" s="22">
        <v>0</v>
      </c>
      <c r="M198" s="22">
        <v>0</v>
      </c>
      <c r="N198" s="22">
        <v>0</v>
      </c>
      <c r="O198" s="31">
        <f>F198/E198%</f>
        <v>0</v>
      </c>
      <c r="P198" s="31">
        <v>0</v>
      </c>
    </row>
    <row r="199" spans="1:16" s="5" customFormat="1" ht="12.75" x14ac:dyDescent="0.2">
      <c r="A199" s="8">
        <v>194</v>
      </c>
      <c r="B199" s="8" t="s">
        <v>189</v>
      </c>
      <c r="C199" s="12" t="s">
        <v>240</v>
      </c>
      <c r="D199" s="12">
        <v>14</v>
      </c>
      <c r="E199" s="13">
        <v>0</v>
      </c>
      <c r="F199" s="13">
        <v>0</v>
      </c>
      <c r="G199" s="22">
        <v>0</v>
      </c>
      <c r="H199" s="22">
        <v>0</v>
      </c>
      <c r="I199" s="22">
        <v>0</v>
      </c>
      <c r="J199" s="22">
        <v>0</v>
      </c>
      <c r="K199" s="22">
        <v>0</v>
      </c>
      <c r="L199" s="22">
        <v>0</v>
      </c>
      <c r="M199" s="22">
        <v>0</v>
      </c>
      <c r="N199" s="22">
        <v>0</v>
      </c>
      <c r="O199" s="31">
        <v>0</v>
      </c>
      <c r="P199" s="31">
        <v>0</v>
      </c>
    </row>
    <row r="200" spans="1:16" s="5" customFormat="1" ht="12.75" x14ac:dyDescent="0.2">
      <c r="A200" s="8">
        <v>195</v>
      </c>
      <c r="B200" s="8" t="s">
        <v>223</v>
      </c>
      <c r="C200" s="12" t="s">
        <v>240</v>
      </c>
      <c r="D200" s="12">
        <v>375</v>
      </c>
      <c r="E200" s="13">
        <v>0</v>
      </c>
      <c r="F200" s="13">
        <v>0</v>
      </c>
      <c r="G200" s="22">
        <v>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0</v>
      </c>
      <c r="O200" s="31">
        <v>0</v>
      </c>
      <c r="P200" s="31">
        <v>0</v>
      </c>
    </row>
    <row r="201" spans="1:16" s="5" customFormat="1" ht="12.75" x14ac:dyDescent="0.2">
      <c r="A201" s="8">
        <v>196</v>
      </c>
      <c r="B201" s="8" t="s">
        <v>224</v>
      </c>
      <c r="C201" s="12" t="s">
        <v>240</v>
      </c>
      <c r="D201" s="12">
        <v>383</v>
      </c>
      <c r="E201" s="12">
        <v>12</v>
      </c>
      <c r="F201" s="13">
        <v>0</v>
      </c>
      <c r="G201" s="22">
        <v>0</v>
      </c>
      <c r="H201" s="22">
        <v>0</v>
      </c>
      <c r="I201" s="22">
        <v>0</v>
      </c>
      <c r="J201" s="22">
        <v>0</v>
      </c>
      <c r="K201" s="22">
        <v>0</v>
      </c>
      <c r="L201" s="22">
        <v>0</v>
      </c>
      <c r="M201" s="22">
        <v>0</v>
      </c>
      <c r="N201" s="22">
        <v>0</v>
      </c>
      <c r="O201" s="31">
        <f>F201/E201%</f>
        <v>0</v>
      </c>
      <c r="P201" s="31">
        <v>0</v>
      </c>
    </row>
    <row r="202" spans="1:16" s="5" customFormat="1" ht="12.75" x14ac:dyDescent="0.2">
      <c r="A202" s="8">
        <v>197</v>
      </c>
      <c r="B202" s="8" t="s">
        <v>225</v>
      </c>
      <c r="C202" s="12" t="s">
        <v>240</v>
      </c>
      <c r="D202" s="12">
        <v>493</v>
      </c>
      <c r="E202" s="12">
        <v>4</v>
      </c>
      <c r="F202" s="13">
        <v>0</v>
      </c>
      <c r="G202" s="13">
        <v>0</v>
      </c>
      <c r="H202" s="13">
        <v>0</v>
      </c>
      <c r="I202" s="13">
        <v>0</v>
      </c>
      <c r="J202" s="13">
        <v>0</v>
      </c>
      <c r="K202" s="13">
        <v>0</v>
      </c>
      <c r="L202" s="13">
        <v>0</v>
      </c>
      <c r="M202" s="13">
        <v>0</v>
      </c>
      <c r="N202" s="13">
        <v>0</v>
      </c>
      <c r="O202" s="31">
        <f>F202/E202%</f>
        <v>0</v>
      </c>
      <c r="P202" s="31">
        <v>0</v>
      </c>
    </row>
    <row r="203" spans="1:16" s="5" customFormat="1" ht="12.75" x14ac:dyDescent="0.2">
      <c r="A203" s="8">
        <v>198</v>
      </c>
      <c r="B203" s="8" t="s">
        <v>190</v>
      </c>
      <c r="C203" s="12" t="s">
        <v>240</v>
      </c>
      <c r="D203" s="12">
        <v>2</v>
      </c>
      <c r="E203" s="13">
        <v>0</v>
      </c>
      <c r="F203" s="13">
        <v>0</v>
      </c>
      <c r="G203" s="22">
        <v>0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0</v>
      </c>
      <c r="O203" s="31">
        <v>0</v>
      </c>
      <c r="P203" s="31">
        <v>0</v>
      </c>
    </row>
    <row r="204" spans="1:16" s="5" customFormat="1" ht="12.75" x14ac:dyDescent="0.2">
      <c r="A204" s="8">
        <v>199</v>
      </c>
      <c r="B204" s="8" t="s">
        <v>81</v>
      </c>
      <c r="C204" s="12" t="s">
        <v>240</v>
      </c>
      <c r="D204" s="12">
        <v>3537</v>
      </c>
      <c r="E204" s="12">
        <v>39</v>
      </c>
      <c r="F204" s="13">
        <v>0</v>
      </c>
      <c r="G204" s="22">
        <v>0</v>
      </c>
      <c r="H204" s="22">
        <v>0</v>
      </c>
      <c r="I204" s="22">
        <v>0</v>
      </c>
      <c r="J204" s="22">
        <v>0</v>
      </c>
      <c r="K204" s="22">
        <v>0</v>
      </c>
      <c r="L204" s="22">
        <v>0</v>
      </c>
      <c r="M204" s="22">
        <v>0</v>
      </c>
      <c r="N204" s="22">
        <v>0</v>
      </c>
      <c r="O204" s="31">
        <f>F204/E204%</f>
        <v>0</v>
      </c>
      <c r="P204" s="31">
        <v>0</v>
      </c>
    </row>
    <row r="205" spans="1:16" s="5" customFormat="1" ht="12.75" x14ac:dyDescent="0.2">
      <c r="A205" s="8">
        <v>200</v>
      </c>
      <c r="B205" s="8" t="s">
        <v>24</v>
      </c>
      <c r="C205" s="12" t="s">
        <v>240</v>
      </c>
      <c r="D205" s="12">
        <v>1</v>
      </c>
      <c r="E205" s="13">
        <v>0</v>
      </c>
      <c r="F205" s="13">
        <v>0</v>
      </c>
      <c r="G205" s="22">
        <v>0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0</v>
      </c>
      <c r="O205" s="31">
        <v>0</v>
      </c>
      <c r="P205" s="31">
        <v>0</v>
      </c>
    </row>
    <row r="206" spans="1:16" s="5" customFormat="1" ht="12.75" x14ac:dyDescent="0.2">
      <c r="A206" s="8">
        <v>201</v>
      </c>
      <c r="B206" s="8" t="s">
        <v>226</v>
      </c>
      <c r="C206" s="12" t="s">
        <v>240</v>
      </c>
      <c r="D206" s="12">
        <v>14</v>
      </c>
      <c r="E206" s="13">
        <v>0</v>
      </c>
      <c r="F206" s="13">
        <v>0</v>
      </c>
      <c r="G206" s="22">
        <v>0</v>
      </c>
      <c r="H206" s="22">
        <v>0</v>
      </c>
      <c r="I206" s="22">
        <v>0</v>
      </c>
      <c r="J206" s="22">
        <v>0</v>
      </c>
      <c r="K206" s="22">
        <v>0</v>
      </c>
      <c r="L206" s="22">
        <v>0</v>
      </c>
      <c r="M206" s="22">
        <v>0</v>
      </c>
      <c r="N206" s="22">
        <v>0</v>
      </c>
      <c r="O206" s="31">
        <v>0</v>
      </c>
      <c r="P206" s="31">
        <v>0</v>
      </c>
    </row>
    <row r="207" spans="1:16" s="5" customFormat="1" ht="12.75" x14ac:dyDescent="0.2">
      <c r="A207" s="8">
        <v>202</v>
      </c>
      <c r="B207" s="8" t="s">
        <v>82</v>
      </c>
      <c r="C207" s="12" t="s">
        <v>240</v>
      </c>
      <c r="D207" s="12">
        <v>28</v>
      </c>
      <c r="E207" s="12">
        <v>7</v>
      </c>
      <c r="F207" s="13">
        <v>0</v>
      </c>
      <c r="G207" s="22">
        <v>0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0</v>
      </c>
      <c r="O207" s="31">
        <f>F207/E207%</f>
        <v>0</v>
      </c>
      <c r="P207" s="31">
        <v>0</v>
      </c>
    </row>
    <row r="208" spans="1:16" s="5" customFormat="1" ht="12.75" x14ac:dyDescent="0.2">
      <c r="A208" s="8">
        <v>203</v>
      </c>
      <c r="B208" s="8" t="s">
        <v>83</v>
      </c>
      <c r="C208" s="12" t="s">
        <v>240</v>
      </c>
      <c r="D208" s="12">
        <v>27214</v>
      </c>
      <c r="E208" s="12">
        <v>7</v>
      </c>
      <c r="F208" s="13">
        <v>1</v>
      </c>
      <c r="G208" s="22">
        <v>0</v>
      </c>
      <c r="H208" s="22">
        <v>1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1">
        <f>F208/E208%</f>
        <v>14.285714285714285</v>
      </c>
      <c r="P208" s="23">
        <f>SUM(G208:I208)/F208%</f>
        <v>100</v>
      </c>
    </row>
    <row r="209" spans="1:16" s="5" customFormat="1" ht="12.75" x14ac:dyDescent="0.2">
      <c r="A209" s="8">
        <v>204</v>
      </c>
      <c r="B209" s="8" t="s">
        <v>151</v>
      </c>
      <c r="C209" s="12" t="s">
        <v>240</v>
      </c>
      <c r="D209" s="12">
        <v>3071</v>
      </c>
      <c r="E209" s="13">
        <v>0</v>
      </c>
      <c r="F209" s="13">
        <v>0</v>
      </c>
      <c r="G209" s="13">
        <v>0</v>
      </c>
      <c r="H209" s="13">
        <v>0</v>
      </c>
      <c r="I209" s="13">
        <v>0</v>
      </c>
      <c r="J209" s="13">
        <v>0</v>
      </c>
      <c r="K209" s="13">
        <v>0</v>
      </c>
      <c r="L209" s="13">
        <v>0</v>
      </c>
      <c r="M209" s="13">
        <v>0</v>
      </c>
      <c r="N209" s="13">
        <v>0</v>
      </c>
      <c r="O209" s="31">
        <v>0</v>
      </c>
      <c r="P209" s="31">
        <v>0</v>
      </c>
    </row>
    <row r="210" spans="1:16" s="5" customFormat="1" ht="12.75" x14ac:dyDescent="0.2">
      <c r="A210" s="8">
        <v>205</v>
      </c>
      <c r="B210" s="8" t="s">
        <v>227</v>
      </c>
      <c r="C210" s="12" t="s">
        <v>240</v>
      </c>
      <c r="D210" s="12">
        <v>2</v>
      </c>
      <c r="E210" s="13">
        <v>0</v>
      </c>
      <c r="F210" s="13">
        <v>0</v>
      </c>
      <c r="G210" s="22">
        <v>0</v>
      </c>
      <c r="H210" s="22">
        <v>0</v>
      </c>
      <c r="I210" s="22">
        <v>0</v>
      </c>
      <c r="J210" s="22">
        <v>0</v>
      </c>
      <c r="K210" s="22">
        <v>0</v>
      </c>
      <c r="L210" s="22">
        <v>0</v>
      </c>
      <c r="M210" s="22">
        <v>0</v>
      </c>
      <c r="N210" s="22">
        <v>0</v>
      </c>
      <c r="O210" s="31">
        <v>0</v>
      </c>
      <c r="P210" s="31">
        <v>0</v>
      </c>
    </row>
    <row r="211" spans="1:16" s="5" customFormat="1" ht="12.75" x14ac:dyDescent="0.2">
      <c r="A211" s="8">
        <v>206</v>
      </c>
      <c r="B211" s="8" t="s">
        <v>25</v>
      </c>
      <c r="C211" s="12" t="s">
        <v>240</v>
      </c>
      <c r="D211" s="12">
        <v>32</v>
      </c>
      <c r="E211" s="13">
        <v>0</v>
      </c>
      <c r="F211" s="13">
        <v>0</v>
      </c>
      <c r="G211" s="22">
        <v>0</v>
      </c>
      <c r="H211" s="22">
        <v>0</v>
      </c>
      <c r="I211" s="22">
        <v>0</v>
      </c>
      <c r="J211" s="22">
        <v>0</v>
      </c>
      <c r="K211" s="22">
        <v>0</v>
      </c>
      <c r="L211" s="22">
        <v>0</v>
      </c>
      <c r="M211" s="22">
        <v>0</v>
      </c>
      <c r="N211" s="22">
        <v>0</v>
      </c>
      <c r="O211" s="31">
        <v>0</v>
      </c>
      <c r="P211" s="31">
        <v>0</v>
      </c>
    </row>
    <row r="212" spans="1:16" s="5" customFormat="1" ht="12.75" x14ac:dyDescent="0.2">
      <c r="A212" s="8">
        <v>207</v>
      </c>
      <c r="B212" s="8" t="s">
        <v>228</v>
      </c>
      <c r="C212" s="12" t="s">
        <v>240</v>
      </c>
      <c r="D212" s="12">
        <v>1</v>
      </c>
      <c r="E212" s="13">
        <v>0</v>
      </c>
      <c r="F212" s="13">
        <v>0</v>
      </c>
      <c r="G212" s="22">
        <v>0</v>
      </c>
      <c r="H212" s="22">
        <v>0</v>
      </c>
      <c r="I212" s="22">
        <v>0</v>
      </c>
      <c r="J212" s="22">
        <v>0</v>
      </c>
      <c r="K212" s="22">
        <v>0</v>
      </c>
      <c r="L212" s="22">
        <v>0</v>
      </c>
      <c r="M212" s="22">
        <v>0</v>
      </c>
      <c r="N212" s="22">
        <v>0</v>
      </c>
      <c r="O212" s="31">
        <v>0</v>
      </c>
      <c r="P212" s="31">
        <v>0</v>
      </c>
    </row>
    <row r="213" spans="1:16" s="29" customFormat="1" ht="12.75" x14ac:dyDescent="0.2">
      <c r="A213" s="26"/>
      <c r="B213" s="27" t="s">
        <v>241</v>
      </c>
      <c r="C213" s="27" t="s">
        <v>242</v>
      </c>
      <c r="D213" s="27">
        <f>SUM(D6:D212)</f>
        <v>1093546</v>
      </c>
      <c r="E213" s="28">
        <f>SUM(E6:E212)</f>
        <v>1944</v>
      </c>
      <c r="F213" s="28">
        <f t="shared" ref="F213:N213" si="0">SUM(F6:F212)</f>
        <v>14</v>
      </c>
      <c r="G213" s="28">
        <f t="shared" si="0"/>
        <v>2</v>
      </c>
      <c r="H213" s="28">
        <f t="shared" si="0"/>
        <v>9</v>
      </c>
      <c r="I213" s="28">
        <f t="shared" si="0"/>
        <v>0</v>
      </c>
      <c r="J213" s="28">
        <f t="shared" si="0"/>
        <v>3</v>
      </c>
      <c r="K213" s="28">
        <f t="shared" si="0"/>
        <v>0</v>
      </c>
      <c r="L213" s="28">
        <f t="shared" si="0"/>
        <v>0</v>
      </c>
      <c r="M213" s="28">
        <f t="shared" si="0"/>
        <v>0</v>
      </c>
      <c r="N213" s="28">
        <f t="shared" si="0"/>
        <v>0</v>
      </c>
      <c r="O213" s="32">
        <f>F213/E213%</f>
        <v>0.72016460905349788</v>
      </c>
      <c r="P213" s="32">
        <f>SUM(G213:I213)/F213%</f>
        <v>78.571428571428569</v>
      </c>
    </row>
    <row r="214" spans="1:16" s="5" customFormat="1" ht="12.75" x14ac:dyDescent="0.2">
      <c r="A214" s="9"/>
      <c r="B214" s="9"/>
      <c r="C214" s="9"/>
      <c r="D214" s="9"/>
      <c r="E214" s="10"/>
      <c r="F214" s="10"/>
      <c r="G214" s="9"/>
      <c r="H214" s="9"/>
      <c r="I214" s="9"/>
      <c r="J214" s="9"/>
      <c r="K214" s="9"/>
      <c r="L214" s="9"/>
      <c r="M214" s="9"/>
      <c r="N214" s="9"/>
      <c r="O214" s="9"/>
      <c r="P214" s="9"/>
    </row>
    <row r="215" spans="1:16" ht="12.75" x14ac:dyDescent="0.2">
      <c r="A215" s="9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</row>
    <row r="219" spans="1:16" s="15" customFormat="1" ht="21" x14ac:dyDescent="0.35">
      <c r="A219" s="14" t="s">
        <v>236</v>
      </c>
      <c r="B219" s="14"/>
      <c r="C219" s="14"/>
      <c r="D219" s="14"/>
      <c r="E219" s="14"/>
      <c r="F219" s="14"/>
      <c r="G219" s="14"/>
      <c r="O219" s="16"/>
    </row>
    <row r="220" spans="1:16" s="15" customFormat="1" ht="12.75" x14ac:dyDescent="0.2">
      <c r="O220" s="16"/>
    </row>
    <row r="221" spans="1:16" s="17" customFormat="1" ht="38.1" customHeight="1" x14ac:dyDescent="0.2">
      <c r="B221" s="25" t="s">
        <v>231</v>
      </c>
      <c r="C221" s="25"/>
      <c r="D221" s="24">
        <v>207</v>
      </c>
      <c r="N221" s="18"/>
    </row>
    <row r="222" spans="1:16" s="15" customFormat="1" ht="38.1" customHeight="1" x14ac:dyDescent="0.2">
      <c r="B222" s="25" t="s">
        <v>237</v>
      </c>
      <c r="C222" s="25"/>
      <c r="D222" s="24">
        <v>1944</v>
      </c>
      <c r="N222" s="16"/>
    </row>
    <row r="223" spans="1:16" s="15" customFormat="1" ht="38.1" customHeight="1" x14ac:dyDescent="0.2">
      <c r="B223" s="25" t="s">
        <v>232</v>
      </c>
      <c r="C223" s="25"/>
      <c r="D223" s="24">
        <v>14</v>
      </c>
      <c r="N223" s="16"/>
    </row>
    <row r="224" spans="1:16" s="15" customFormat="1" ht="38.1" customHeight="1" x14ac:dyDescent="0.2">
      <c r="B224" s="25" t="s">
        <v>233</v>
      </c>
      <c r="C224" s="25"/>
      <c r="D224" s="24">
        <v>11</v>
      </c>
      <c r="N224" s="16"/>
    </row>
    <row r="225" spans="1:15" s="15" customFormat="1" ht="38.1" customHeight="1" x14ac:dyDescent="0.2">
      <c r="B225" s="25" t="s">
        <v>234</v>
      </c>
      <c r="C225" s="25"/>
      <c r="D225" s="33">
        <f>D223/D222*100</f>
        <v>0.72016460905349799</v>
      </c>
      <c r="F225" s="19"/>
      <c r="N225" s="16"/>
    </row>
    <row r="226" spans="1:15" s="15" customFormat="1" ht="38.1" customHeight="1" x14ac:dyDescent="0.2">
      <c r="B226" s="25" t="s">
        <v>235</v>
      </c>
      <c r="C226" s="25"/>
      <c r="D226" s="33">
        <f>D224/D223*100</f>
        <v>78.571428571428569</v>
      </c>
      <c r="N226" s="16"/>
    </row>
    <row r="227" spans="1:15" x14ac:dyDescent="0.2">
      <c r="O227" s="20"/>
    </row>
    <row r="228" spans="1:15" x14ac:dyDescent="0.2">
      <c r="O228" s="20"/>
    </row>
    <row r="233" spans="1:15" x14ac:dyDescent="0.2">
      <c r="A233" s="1" t="s">
        <v>245</v>
      </c>
    </row>
    <row r="234" spans="1:15" x14ac:dyDescent="0.2">
      <c r="A234" s="2"/>
      <c r="B234" s="3" t="s">
        <v>1</v>
      </c>
    </row>
    <row r="235" spans="1:15" x14ac:dyDescent="0.2">
      <c r="A235" s="2" t="s">
        <v>244</v>
      </c>
      <c r="B235" s="4" t="s">
        <v>84</v>
      </c>
    </row>
    <row r="236" spans="1:15" x14ac:dyDescent="0.2">
      <c r="A236" s="2" t="s">
        <v>20</v>
      </c>
      <c r="B236" s="3" t="s">
        <v>85</v>
      </c>
    </row>
    <row r="237" spans="1:15" x14ac:dyDescent="0.2">
      <c r="A237" s="30" t="s">
        <v>14</v>
      </c>
      <c r="B237" s="4" t="s">
        <v>243</v>
      </c>
      <c r="C237" s="3"/>
      <c r="D237" s="3"/>
      <c r="E237" s="3"/>
    </row>
    <row r="238" spans="1:15" x14ac:dyDescent="0.2">
      <c r="B238" s="3"/>
      <c r="D238" s="3"/>
      <c r="E238" s="3"/>
    </row>
    <row r="239" spans="1:15" x14ac:dyDescent="0.2">
      <c r="B239" s="3"/>
      <c r="C239" s="3"/>
      <c r="D239" s="3"/>
      <c r="E239" s="3"/>
    </row>
  </sheetData>
  <sortState ref="A6:P212">
    <sortCondition ref="A6:A212"/>
  </sortState>
  <mergeCells count="19">
    <mergeCell ref="B226:C226"/>
    <mergeCell ref="B221:C221"/>
    <mergeCell ref="B222:C222"/>
    <mergeCell ref="B223:C223"/>
    <mergeCell ref="B224:C224"/>
    <mergeCell ref="B225:C225"/>
    <mergeCell ref="A1:P1"/>
    <mergeCell ref="A2:P2"/>
    <mergeCell ref="A3:A5"/>
    <mergeCell ref="B3:B5"/>
    <mergeCell ref="C3:C5"/>
    <mergeCell ref="D3:D5"/>
    <mergeCell ref="E3:E5"/>
    <mergeCell ref="F3:F5"/>
    <mergeCell ref="G3:N3"/>
    <mergeCell ref="O3:P3"/>
    <mergeCell ref="G4:N4"/>
    <mergeCell ref="O4:O5"/>
    <mergeCell ref="P4:P5"/>
  </mergeCells>
  <pageMargins left="0.25" right="0.25" top="0.75" bottom="0.75" header="0.3" footer="0.3"/>
  <pageSetup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 on June 30, 2016</vt:lpstr>
    </vt:vector>
  </TitlesOfParts>
  <Company>FTIL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jr00101</dc:creator>
  <cp:lastModifiedBy>shilpam00315</cp:lastModifiedBy>
  <cp:lastPrinted>2014-01-03T11:45:45Z</cp:lastPrinted>
  <dcterms:created xsi:type="dcterms:W3CDTF">2009-09-18T05:49:14Z</dcterms:created>
  <dcterms:modified xsi:type="dcterms:W3CDTF">2016-07-26T09:46:47Z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le Server">
    <vt:lpwstr>1</vt:lpwstr>
  </property>
</Properties>
</file>