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As on March 31, 2017" sheetId="1" r:id="rId1"/>
    <sheet name="Sheet2" sheetId="2" r:id="rId2"/>
    <sheet name="Sheet3" sheetId="3" r:id="rId3"/>
  </sheets>
  <definedNames>
    <definedName name="_xlnm._FilterDatabase" localSheetId="0" hidden="1">'As on March 31, 2017'!$A$5:$P$300</definedName>
  </definedNames>
  <calcPr calcId="145621"/>
</workbook>
</file>

<file path=xl/calcChain.xml><?xml version="1.0" encoding="utf-8"?>
<calcChain xmlns="http://schemas.openxmlformats.org/spreadsheetml/2006/main">
  <c r="D286" i="1" l="1"/>
  <c r="P26" i="1"/>
  <c r="O26" i="1"/>
  <c r="D287" i="1" l="1"/>
  <c r="O45" i="1"/>
  <c r="O20" i="1"/>
  <c r="P7" i="1" l="1"/>
  <c r="P8" i="1"/>
  <c r="P12" i="1"/>
  <c r="P15" i="1"/>
  <c r="P20" i="1"/>
  <c r="P21" i="1"/>
  <c r="P23" i="1"/>
  <c r="P27" i="1"/>
  <c r="P29" i="1"/>
  <c r="P33" i="1"/>
  <c r="P37" i="1"/>
  <c r="P45" i="1"/>
  <c r="P51" i="1"/>
  <c r="P64" i="1"/>
  <c r="P72" i="1"/>
  <c r="P74" i="1"/>
  <c r="P141" i="1"/>
  <c r="P156" i="1"/>
  <c r="P165" i="1"/>
  <c r="P167" i="1"/>
  <c r="P169" i="1"/>
  <c r="P173" i="1"/>
  <c r="P175" i="1"/>
  <c r="P195" i="1"/>
  <c r="P226" i="1"/>
  <c r="P230" i="1"/>
  <c r="P244" i="1"/>
  <c r="P246" i="1"/>
  <c r="P253" i="1"/>
  <c r="O7" i="1"/>
  <c r="O8" i="1"/>
  <c r="O12" i="1"/>
  <c r="O13" i="1"/>
  <c r="O14" i="1"/>
  <c r="O16" i="1"/>
  <c r="O17" i="1"/>
  <c r="O21" i="1"/>
  <c r="O22" i="1"/>
  <c r="O23" i="1"/>
  <c r="O25" i="1"/>
  <c r="O27" i="1"/>
  <c r="O28" i="1"/>
  <c r="O29" i="1"/>
  <c r="O31" i="1"/>
  <c r="O33" i="1"/>
  <c r="O34" i="1"/>
  <c r="O36" i="1"/>
  <c r="O37" i="1"/>
  <c r="O39" i="1"/>
  <c r="O40" i="1"/>
  <c r="O41" i="1"/>
  <c r="O42" i="1"/>
  <c r="O44" i="1"/>
  <c r="O51" i="1"/>
  <c r="O55" i="1"/>
  <c r="O57" i="1"/>
  <c r="O58" i="1"/>
  <c r="O59" i="1"/>
  <c r="O61" i="1"/>
  <c r="O64" i="1"/>
  <c r="O65" i="1"/>
  <c r="O75" i="1"/>
  <c r="O76" i="1"/>
  <c r="O79" i="1"/>
  <c r="O80" i="1"/>
  <c r="O82" i="1"/>
  <c r="O85" i="1"/>
  <c r="O89" i="1"/>
  <c r="O90" i="1"/>
  <c r="O91" i="1"/>
  <c r="O92" i="1"/>
  <c r="O93" i="1"/>
  <c r="O94" i="1"/>
  <c r="O100" i="1"/>
  <c r="O103" i="1"/>
  <c r="O104" i="1"/>
  <c r="O105" i="1"/>
  <c r="O108" i="1"/>
  <c r="O109" i="1"/>
  <c r="O110" i="1"/>
  <c r="O113" i="1"/>
  <c r="O114" i="1"/>
  <c r="O116" i="1"/>
  <c r="O118" i="1"/>
  <c r="O120" i="1"/>
  <c r="O123" i="1"/>
  <c r="O124" i="1"/>
  <c r="O125" i="1"/>
  <c r="O126" i="1"/>
  <c r="O127" i="1"/>
  <c r="O128" i="1"/>
  <c r="O130" i="1"/>
  <c r="O132" i="1"/>
  <c r="O134" i="1"/>
  <c r="O140" i="1"/>
  <c r="O141" i="1"/>
  <c r="O142" i="1"/>
  <c r="O143" i="1"/>
  <c r="O144" i="1"/>
  <c r="O146" i="1"/>
  <c r="O148" i="1"/>
  <c r="O150" i="1"/>
  <c r="O151" i="1"/>
  <c r="O153" i="1"/>
  <c r="O154" i="1"/>
  <c r="O155" i="1"/>
  <c r="O160" i="1"/>
  <c r="O161" i="1"/>
  <c r="O165" i="1"/>
  <c r="O166" i="1"/>
  <c r="O167" i="1"/>
  <c r="O168" i="1"/>
  <c r="O169" i="1"/>
  <c r="O170" i="1"/>
  <c r="O171" i="1"/>
  <c r="O173" i="1"/>
  <c r="O174" i="1"/>
  <c r="O175" i="1"/>
  <c r="O178" i="1"/>
  <c r="O179" i="1"/>
  <c r="O180" i="1"/>
  <c r="O182" i="1"/>
  <c r="O183" i="1"/>
  <c r="O186" i="1"/>
  <c r="O187" i="1"/>
  <c r="O188" i="1"/>
  <c r="O189" i="1"/>
  <c r="O190" i="1"/>
  <c r="O191" i="1"/>
  <c r="O192" i="1"/>
  <c r="O193" i="1"/>
  <c r="O194" i="1"/>
  <c r="O195" i="1"/>
  <c r="O197" i="1"/>
  <c r="O198" i="1"/>
  <c r="O199" i="1"/>
  <c r="O200" i="1"/>
  <c r="O202" i="1"/>
  <c r="O203" i="1"/>
  <c r="O205" i="1"/>
  <c r="O207" i="1"/>
  <c r="O208" i="1"/>
  <c r="O209" i="1"/>
  <c r="O210" i="1"/>
  <c r="O212" i="1"/>
  <c r="O214" i="1"/>
  <c r="O215" i="1"/>
  <c r="O216" i="1"/>
  <c r="O217" i="1"/>
  <c r="O218" i="1"/>
  <c r="O219" i="1"/>
  <c r="O222" i="1"/>
  <c r="O224" i="1"/>
  <c r="O227" i="1"/>
  <c r="O229" i="1"/>
  <c r="O231" i="1"/>
  <c r="O233" i="1"/>
  <c r="O236" i="1"/>
  <c r="O237" i="1"/>
  <c r="O238" i="1"/>
  <c r="O239" i="1"/>
  <c r="O240" i="1"/>
  <c r="O241" i="1"/>
  <c r="O242" i="1"/>
  <c r="O243" i="1"/>
  <c r="O245" i="1"/>
  <c r="O246" i="1"/>
  <c r="O247" i="1"/>
  <c r="O250" i="1"/>
  <c r="O251" i="1"/>
  <c r="O252" i="1"/>
  <c r="O254" i="1"/>
  <c r="O258" i="1"/>
  <c r="O261" i="1"/>
  <c r="O263" i="1"/>
  <c r="O268" i="1"/>
  <c r="O271" i="1"/>
  <c r="E273" i="1"/>
  <c r="D273" i="1"/>
  <c r="K273" i="1"/>
  <c r="L273" i="1"/>
  <c r="M273" i="1"/>
  <c r="N273" i="1"/>
  <c r="J273" i="1" l="1"/>
  <c r="I273" i="1"/>
  <c r="H273" i="1"/>
  <c r="G273" i="1"/>
  <c r="F273" i="1"/>
  <c r="O273" i="1" l="1"/>
  <c r="P273" i="1"/>
</calcChain>
</file>

<file path=xl/sharedStrings.xml><?xml version="1.0" encoding="utf-8"?>
<sst xmlns="http://schemas.openxmlformats.org/spreadsheetml/2006/main" count="573" uniqueCount="307">
  <si>
    <t>Sr. No.</t>
  </si>
  <si>
    <t>Defaulter (Yes/No)                  (B)</t>
  </si>
  <si>
    <t>No. of active clients at the beginning of the year ## (D)^^</t>
  </si>
  <si>
    <t xml:space="preserve">No. of complaints received against the TM *                   (E) </t>
  </si>
  <si>
    <t>Of the Complaints received during 2015-2016</t>
  </si>
  <si>
    <t xml:space="preserve">Analysis of Complaints </t>
  </si>
  <si>
    <t>No. of Complaints</t>
  </si>
  <si>
    <t>Percentage of  complaints received as against active clients  (N=E/D*%)</t>
  </si>
  <si>
    <t>Percentage of complaints resolved as against complaints received  (O=sum(F+G+H)/E*%)</t>
  </si>
  <si>
    <t>Resolved through the Exchange / IGRC                   (F)</t>
  </si>
  <si>
    <t>Non actionable** (G)</t>
  </si>
  <si>
    <t>Arbitration advised                   (H)</t>
  </si>
  <si>
    <t>Pending for redressal with Exchange                 (I)</t>
  </si>
  <si>
    <t>No. of arbitration filed by clients (J)</t>
  </si>
  <si>
    <t>Decided by the arbitrators             (K)</t>
  </si>
  <si>
    <t>Decided by arbitrators in favour of the clients                (L)</t>
  </si>
  <si>
    <t>Pending for redressal with arbitrators (M)</t>
  </si>
  <si>
    <t xml:space="preserve">INDITRADE CAPITAL LIMITED               </t>
  </si>
  <si>
    <t xml:space="preserve">MARWADI SHARES AND FINANCE LIMITED      </t>
  </si>
  <si>
    <t xml:space="preserve">KOTAK SECURITIES LIMITED                </t>
  </si>
  <si>
    <t xml:space="preserve">ICICI BANK LIMITED                      </t>
  </si>
  <si>
    <t xml:space="preserve">AXIS BANK LIMITED                       </t>
  </si>
  <si>
    <t xml:space="preserve">KARVY STOCK BROKING LIMITED             </t>
  </si>
  <si>
    <t xml:space="preserve">EDELWEISS SECURITIES LIMITED            </t>
  </si>
  <si>
    <t xml:space="preserve">SHAREKHAN LIMITED                       </t>
  </si>
  <si>
    <t xml:space="preserve">BONANZA PORTFOLIO LIMITED               </t>
  </si>
  <si>
    <t xml:space="preserve">RELIGARE SECURITIES LIMITED             </t>
  </si>
  <si>
    <t xml:space="preserve">SSD SECURITIES PRIVATE LIMITED          </t>
  </si>
  <si>
    <t xml:space="preserve">QUADEYE SECURITIES PRIVATE LIMITED      </t>
  </si>
  <si>
    <t xml:space="preserve">PHILLIP CAPITAL (INDIA) PRIVATE LIMITED </t>
  </si>
  <si>
    <t xml:space="preserve">INTIME EQUITIES LIMITED                 </t>
  </si>
  <si>
    <t xml:space="preserve">DREAMS BROKING PRIVATE LIMITED          </t>
  </si>
  <si>
    <t xml:space="preserve">CORUM SECURITIES PRIVATE LIMITED        </t>
  </si>
  <si>
    <t xml:space="preserve">ANGEL BROKING PRIVATE LIMITED           </t>
  </si>
  <si>
    <t>K K SECURITIES LIMITED</t>
  </si>
  <si>
    <t>AXIS CAPITAL LIMITED</t>
  </si>
  <si>
    <t xml:space="preserve">PCS SECURITIES LIMITED                  </t>
  </si>
  <si>
    <t xml:space="preserve">ZERODHA                                 </t>
  </si>
  <si>
    <t xml:space="preserve">OMKAM CAPITAL MARKETS PRIVATE LIMITED   </t>
  </si>
  <si>
    <t>ADITYA EQUITIES</t>
  </si>
  <si>
    <t>PRATIK KALYANJI ASHAR</t>
  </si>
  <si>
    <t>PARIM FINSERV</t>
  </si>
  <si>
    <t xml:space="preserve">ACUMEN CAPITAL MARKET (INDIA) LIMITED   </t>
  </si>
  <si>
    <t>KCI STOCK BROKERS PRIVATE LIMITED</t>
  </si>
  <si>
    <t xml:space="preserve">ANTIQUE STOCK BROKING LIMITED           </t>
  </si>
  <si>
    <t xml:space="preserve">MESH STOCK BROKER PRIVATE LIMITED       </t>
  </si>
  <si>
    <t>ANEE SECURITIES PRIVATE LIMITED</t>
  </si>
  <si>
    <t>TIPSON STOCK BROKERS PRIVATE LIMITED</t>
  </si>
  <si>
    <t xml:space="preserve">GRD SECURITIES LIMITED                  </t>
  </si>
  <si>
    <t xml:space="preserve">DBFS SECURITIES LIMITED                 </t>
  </si>
  <si>
    <t xml:space="preserve">LSE SECURITIES LIMITED                  </t>
  </si>
  <si>
    <t xml:space="preserve">ELITE WEALTH ADVISORS LIMITED           </t>
  </si>
  <si>
    <t xml:space="preserve">MANSUKH SECURITIES &amp; FINANCE LIMITED    </t>
  </si>
  <si>
    <t xml:space="preserve">SHAREWEALTH SECURITIES LIMTED           </t>
  </si>
  <si>
    <t xml:space="preserve">ALMONDZ GLOBAL SECURITIES LIMITED       </t>
  </si>
  <si>
    <t xml:space="preserve">ANUJ KATTA                              </t>
  </si>
  <si>
    <t xml:space="preserve">MOTISONS SHARES PRIVATE LIMITED         </t>
  </si>
  <si>
    <t xml:space="preserve">DANI SHARES AND STOCKS PRIVATE LIMITED  </t>
  </si>
  <si>
    <t xml:space="preserve">HEDGE EQUITIES LIMITED                  </t>
  </si>
  <si>
    <t xml:space="preserve">SWASTIKA INVESTMART LIMITED             </t>
  </si>
  <si>
    <t xml:space="preserve">MNC CURRENCY &amp; FINANCIAL SERVICES       </t>
  </si>
  <si>
    <t xml:space="preserve">RAGHUNANDAN CAPTIAL PRIVATE LIMTED      </t>
  </si>
  <si>
    <t xml:space="preserve">BHAGVATI INVESTMENT                     </t>
  </si>
  <si>
    <t xml:space="preserve">SPFL SECURITIES LIMITED                 </t>
  </si>
  <si>
    <t xml:space="preserve">AJAY GOENKA                             </t>
  </si>
  <si>
    <t xml:space="preserve">UKS FOREX PRIVATE LIMITED               </t>
  </si>
  <si>
    <t xml:space="preserve">JM FINANCIAL SERVICES LIMITED           </t>
  </si>
  <si>
    <t xml:space="preserve">AJCON GLOBAL SERVICES LIMITED           </t>
  </si>
  <si>
    <t xml:space="preserve">EVERMORE STOCK BROKERS PRIVATE LIMITED  </t>
  </si>
  <si>
    <t xml:space="preserve">ANS PRIVATE LIMITED                     </t>
  </si>
  <si>
    <t xml:space="preserve">ABANS SECURITIES LIMITED                </t>
  </si>
  <si>
    <t xml:space="preserve">PRITHVI FINMART PRIVATE LIMITED         </t>
  </si>
  <si>
    <t xml:space="preserve">SMART EQUITY BROKERS (P) LIMITED        </t>
  </si>
  <si>
    <t xml:space="preserve">GODAVARI EXIM PRIVATE LIMITED           </t>
  </si>
  <si>
    <t xml:space="preserve">MODEX INTERNATIONAL SECURITIES LIMITED  </t>
  </si>
  <si>
    <t xml:space="preserve">P.R.B SECURITIES PRIVATE LIMITED        </t>
  </si>
  <si>
    <t xml:space="preserve">PUSHPAK FINSTOCK                        </t>
  </si>
  <si>
    <t xml:space="preserve">ORANGE FINANCIAL SERVICES               </t>
  </si>
  <si>
    <t xml:space="preserve">BANSAL FINSTOCK PRIVATE LIMITED         </t>
  </si>
  <si>
    <t xml:space="preserve">GUINESS SECURITIES LIMITED              </t>
  </si>
  <si>
    <t xml:space="preserve">MICRO FX                                </t>
  </si>
  <si>
    <t>AFFLUENCE FINCON SERVICE PRIVATE LIMITED</t>
  </si>
  <si>
    <t xml:space="preserve">ASHLAR SECURITIES PRIVATE LIMITED       </t>
  </si>
  <si>
    <t xml:space="preserve">AKSHAT CAPITAL SERVICES PRIVATE LIMITED </t>
  </si>
  <si>
    <t xml:space="preserve">EXCLUSIVE SECURITIES LIMITED            </t>
  </si>
  <si>
    <t xml:space="preserve">G.RAJ &amp; CO. (CONSULTANTS) LIMITED       </t>
  </si>
  <si>
    <t xml:space="preserve">ESTEE ADVISORS PRIVATE LIMITED          </t>
  </si>
  <si>
    <t xml:space="preserve">SHAKTI SECURITIES                       </t>
  </si>
  <si>
    <t xml:space="preserve">VIBHA HIMANSHU MEHTA                    </t>
  </si>
  <si>
    <t xml:space="preserve">ALICE BLUE SECURITIES                   </t>
  </si>
  <si>
    <t xml:space="preserve">NG RATHI INVESTRADES PRIVATE LIMITED    </t>
  </si>
  <si>
    <t>STOCKPLUS BROKING &amp; ADVISORY SERVICES</t>
  </si>
  <si>
    <t xml:space="preserve">VARUN TRADECOM PRIVATE LIMITED          </t>
  </si>
  <si>
    <t xml:space="preserve">EDELWEISS BROKING LIMITED               </t>
  </si>
  <si>
    <t>LFS BROKING PRIVATE LIMITED</t>
  </si>
  <si>
    <t>Name of the TM Member                                                                                        (A)</t>
  </si>
  <si>
    <t xml:space="preserve">SMC GLOBAL SECURITIES LIMITED               </t>
  </si>
  <si>
    <t xml:space="preserve">GLOBE CAPITAL MARKET LIMITED                </t>
  </si>
  <si>
    <t xml:space="preserve">SUNIDHI SECURITIES &amp; FINANCE LIMITED        </t>
  </si>
  <si>
    <t xml:space="preserve">ANAND RATHI SHARE AND STOCK BROKERS LIMITED </t>
  </si>
  <si>
    <t xml:space="preserve">INDIA INFOLINE LIMITED                      </t>
  </si>
  <si>
    <t xml:space="preserve">ALANKIT ASSIGNMENTS LIMITED                 </t>
  </si>
  <si>
    <t xml:space="preserve">ARIHANT CAPITAL MARKETS LIMITED             </t>
  </si>
  <si>
    <t xml:space="preserve">PROMPT CORPORATE SERVICES LIMITED           </t>
  </si>
  <si>
    <t>JINDAL MENTHOL &amp; INVESTMENTS PRIVATE LIMITED</t>
  </si>
  <si>
    <t>FRR SHARES AND SECURITIES LIMITED</t>
  </si>
  <si>
    <t>INDBANK MERCHANT BANKING SERVICES LIMITED</t>
  </si>
  <si>
    <t>KISAN RATILAL CHOKSEY SHARES &amp; SEC P LIMITED</t>
  </si>
  <si>
    <t>SUVRIDHI CAPITAL MARKETS LIMITED</t>
  </si>
  <si>
    <t>GOODWILL WEALTH MANAGEMENT PRIVATE LIMITED</t>
  </si>
  <si>
    <t>EASTERN FINANCIERS LIMITED</t>
  </si>
  <si>
    <t>VENTURA SECURITIES LIMITED</t>
  </si>
  <si>
    <t>BMD SECURITIES LIMITED</t>
  </si>
  <si>
    <t xml:space="preserve">SAMDHYAN SECURITIES BROKERS PRIVATE LIMITED </t>
  </si>
  <si>
    <t>AFN LANGRANA SHARE &amp; STK BROKERS P LIMITED</t>
  </si>
  <si>
    <t>VIVEK FINANCIAL FOCUS LIMITED</t>
  </si>
  <si>
    <t>FORTUNE INTERFINANCE LIMITED</t>
  </si>
  <si>
    <t>CANARA BANK SECURITIES LIMITED</t>
  </si>
  <si>
    <t xml:space="preserve">ICDS SECURITIES LIMITED                     </t>
  </si>
  <si>
    <t xml:space="preserve">VINEET SECURITIES P LIMITED                 </t>
  </si>
  <si>
    <t xml:space="preserve">KJMC CAPITAL MARKET SERVICES LIMITED        </t>
  </si>
  <si>
    <t>RELIANCE SECURITIES LIMITED</t>
  </si>
  <si>
    <t xml:space="preserve">BHAIJEE PORTFOLIO LIMITED                   </t>
  </si>
  <si>
    <t xml:space="preserve">SARAVANA STOCKS P LIMITED                   </t>
  </si>
  <si>
    <t xml:space="preserve">TRADEWELL SECURITIES LIMITED                </t>
  </si>
  <si>
    <t xml:space="preserve">ZEN SECURITIES LIMITED                      </t>
  </si>
  <si>
    <t xml:space="preserve">SAAKETA CONSULTANTS LIMITED                 </t>
  </si>
  <si>
    <t xml:space="preserve">PATERSON SECURITIES PRIVATE LIMITED         </t>
  </si>
  <si>
    <t xml:space="preserve">HEM SECURITIES LIMITED                      </t>
  </si>
  <si>
    <t xml:space="preserve">NARIMAN POINT FINANCE LIMITED               </t>
  </si>
  <si>
    <t xml:space="preserve">SPA SECURITIES LIMITED                      </t>
  </si>
  <si>
    <t xml:space="preserve">VCK SHARE &amp; STOCK BROKING  SERVICES LIMITED </t>
  </si>
  <si>
    <t xml:space="preserve">R.K.GLOBAL SHARE &amp; SECURITIES LIMITED       </t>
  </si>
  <si>
    <t xml:space="preserve">KALPATARU MULTIPLIER LIMITED                </t>
  </si>
  <si>
    <t xml:space="preserve">CPR CAPITAL SERVICES LIMITED                </t>
  </si>
  <si>
    <t>STANDARD SECURITIES &amp; INVST INTRMDTS LIMITED</t>
  </si>
  <si>
    <t xml:space="preserve">KIFS SECURITIES LIMITED                     </t>
  </si>
  <si>
    <t xml:space="preserve">SKUNG TRADELINK LIMITED                     </t>
  </si>
  <si>
    <t xml:space="preserve">CELEBRUS CAPITAL LIMITED                    </t>
  </si>
  <si>
    <t>SHRIRAM INSIGHT SHARE BROKERS LIMITED</t>
  </si>
  <si>
    <t xml:space="preserve">MOTILAL OSWAL SECURITIES LIMITED            </t>
  </si>
  <si>
    <t>R L AGARWALA CAPITAL MARKETS LIMITED</t>
  </si>
  <si>
    <t xml:space="preserve">SHAH INVESTORS HOME LIMITED                </t>
  </si>
  <si>
    <t xml:space="preserve">EAST INDIA SECURITIES LIMITED              </t>
  </si>
  <si>
    <t xml:space="preserve">INVENTURE GROWTH &amp; SECURITIES LIMITED      </t>
  </si>
  <si>
    <t xml:space="preserve">VSE STOCK SERVICES LIMITED                 </t>
  </si>
  <si>
    <t xml:space="preserve">EMKAY GLOBAL FINANCIAL SERVICES LIMITED    </t>
  </si>
  <si>
    <t xml:space="preserve">IFCI FINANCIAL SERVICES LIMITED            </t>
  </si>
  <si>
    <t xml:space="preserve">STEEL CITY SECURITIES LIMITED              </t>
  </si>
  <si>
    <t xml:space="preserve">SYKES &amp; RAY EQUITIES (I) LIMITED           </t>
  </si>
  <si>
    <t xml:space="preserve">JHAVERI SECURITIES LIMITED                 </t>
  </si>
  <si>
    <t xml:space="preserve">COMFORT SECURITIES LIMITED                 </t>
  </si>
  <si>
    <t xml:space="preserve">YUG SECURITIES LIMITED                     </t>
  </si>
  <si>
    <t xml:space="preserve">NIRPAN SECURITIES PRIVATE LIMITED          </t>
  </si>
  <si>
    <t xml:space="preserve">ASHIKA STOCK BROKING LIMITED               </t>
  </si>
  <si>
    <t xml:space="preserve">THAR SHARE BROKERS (P) LIMITED             </t>
  </si>
  <si>
    <t xml:space="preserve">RTG SHARE BROKING LIMITED                  </t>
  </si>
  <si>
    <t xml:space="preserve">MAVERICK SHARE BROKERS LIMITED             </t>
  </si>
  <si>
    <t xml:space="preserve">MY MONEY SECURITIES LIMITED            </t>
  </si>
  <si>
    <t xml:space="preserve">SAMRUDDHI STOCK BROKERS LIMITED            </t>
  </si>
  <si>
    <t xml:space="preserve">NCJ SHARE &amp; STOCK BROKERS LIMITED          </t>
  </si>
  <si>
    <t xml:space="preserve">NETWORTH STOCK BROKING LIMITED         </t>
  </si>
  <si>
    <t xml:space="preserve">SACHDEVA STOCKS PRIVATE LIMITED        </t>
  </si>
  <si>
    <t xml:space="preserve">LKP SECURITIES LIMITED                     </t>
  </si>
  <si>
    <t xml:space="preserve">KAYNET CAPITAL LIMITED                     </t>
  </si>
  <si>
    <t xml:space="preserve">JOINDRE CAPITAL SERVICES LIMITED           </t>
  </si>
  <si>
    <t xml:space="preserve">ADITYA BIRLA MONEY LIMITED                 </t>
  </si>
  <si>
    <t xml:space="preserve">WAY2WEALTH BROKERS PRIVATE LIMITED     </t>
  </si>
  <si>
    <t xml:space="preserve">SUPAMA FINANCIAL SERVICES LIMITED          </t>
  </si>
  <si>
    <t xml:space="preserve">FAIRWEALTH SECURITIES LIMITED              </t>
  </si>
  <si>
    <t xml:space="preserve">GIGANTIC SECURITIES LIMITED                </t>
  </si>
  <si>
    <t xml:space="preserve">BASAN EQUITY BROKING LIMITED               </t>
  </si>
  <si>
    <t xml:space="preserve">LATIN MANHARLAL SECURITIES PRIVATE LIMITED </t>
  </si>
  <si>
    <t xml:space="preserve">MICROSEC CAPITAL LIMITED                   </t>
  </si>
  <si>
    <t xml:space="preserve">GRESHMA SHARES &amp; STOCKS LIMITED            </t>
  </si>
  <si>
    <t xml:space="preserve">ACHIIEVERS EQUITIES LIMITED                </t>
  </si>
  <si>
    <t xml:space="preserve">INDOVISION SECURITIES LIMITED              </t>
  </si>
  <si>
    <t xml:space="preserve">NYCE SECURITIES &amp; DERIVATIVES LIMITED      </t>
  </si>
  <si>
    <t xml:space="preserve">NOVEL SECURITIES PRIVATE LIMITED                </t>
  </si>
  <si>
    <t xml:space="preserve">SUSHIL FINANCIAL SERVICES PRIVATE LIMITED       </t>
  </si>
  <si>
    <t xml:space="preserve">ZAVERI ENTERPRISE PRIVATE LIMITED               </t>
  </si>
  <si>
    <t xml:space="preserve">OHM STOCK BROKER PRIVATE LIMITED                </t>
  </si>
  <si>
    <t xml:space="preserve">NIRMAL BANG SECURITIES PRIVATE LIMITED          </t>
  </si>
  <si>
    <t xml:space="preserve">ARCADIA SHARE &amp; STOCK BROKERS PRIVATE LIMITED   </t>
  </si>
  <si>
    <t>KALASH SHARES &amp; SECURITIES PRIVATE LIMITED</t>
  </si>
  <si>
    <t>PRAGYA EQUITIES PRIVATE LIMITED</t>
  </si>
  <si>
    <t>J K SECURITIES PRIVATE LIMITED</t>
  </si>
  <si>
    <t xml:space="preserve">PRAGYA SECURITIES PRIVATE LIMITED              </t>
  </si>
  <si>
    <t xml:space="preserve">JAINAM SHARE CONSULTANTS PRIVATE LIMITED       </t>
  </si>
  <si>
    <t>ESSKAY KABRA FIN INVESTS PRIVATE LIMITED</t>
  </si>
  <si>
    <t xml:space="preserve">CHAIN NINE STOCK BROKERS PRIVATE LIMITED        </t>
  </si>
  <si>
    <t>IDOL CAPITAL MARKET SERVICES PRIVATE LIMITED</t>
  </si>
  <si>
    <t>ALB STOCK BROKING PRIVATE LIMITED</t>
  </si>
  <si>
    <t xml:space="preserve">ROSY BLUE SECURITIES PRIVATE LIMITED            </t>
  </si>
  <si>
    <t>HAPPY BROKERS PRIVATE LIMITED</t>
  </si>
  <si>
    <t xml:space="preserve">JHP SECURITIES PRIVATE LIMITED                  </t>
  </si>
  <si>
    <t xml:space="preserve">EXCEL STOCK BROKING PRIVATE LIMITED             </t>
  </si>
  <si>
    <t xml:space="preserve">KUNVARJI FINSTOCKL PRIVATE LIMITED              </t>
  </si>
  <si>
    <t xml:space="preserve">PRABHUDAS LILADHER PRIVATE LIMITED              </t>
  </si>
  <si>
    <t xml:space="preserve">SAMURAI SECURITIES PRIVATE LIMITED              </t>
  </si>
  <si>
    <t xml:space="preserve">CHIMANLAL POPATLAL BROKER PRIVATE LIMITED       </t>
  </si>
  <si>
    <t xml:space="preserve">PUNE E-STOCK BROKING PRIVATE LIMITED            </t>
  </si>
  <si>
    <t xml:space="preserve">MERFIN SHARES AND STOCK BROKING PRIVATE LIMITED </t>
  </si>
  <si>
    <t xml:space="preserve">BAHUBALI FINANCIAL SERVICES PRIVATE LIMITED     </t>
  </si>
  <si>
    <t xml:space="preserve">CAPSTOCK &amp; SECURITIES (INDIA) PRIVATE LIMITED   </t>
  </si>
  <si>
    <t xml:space="preserve">SSJ FINANCE &amp; SECURITIES PRIVATE LIMITED        </t>
  </si>
  <si>
    <t xml:space="preserve">L.F.C. SECURITIES PRIVATE LIMITED               </t>
  </si>
  <si>
    <t xml:space="preserve">MARFATIA STOCK BROKING PRIVATE LIMITED         </t>
  </si>
  <si>
    <t xml:space="preserve">ADINATH STOCK BROKING PRIVATE LIMITED          </t>
  </si>
  <si>
    <t xml:space="preserve">GANESH STOCKINVEST PRIVATE LIMITED              </t>
  </si>
  <si>
    <t xml:space="preserve">FINANCE MONITOR (I) PRIVATE LIMITED            </t>
  </si>
  <si>
    <t>KHAJANCHI &amp; GANDHI STOCK BROKING PRIVATE LIMITED</t>
  </si>
  <si>
    <t xml:space="preserve">COMPOSITE INVESTMENTS PRIVATE LIMITED           </t>
  </si>
  <si>
    <t xml:space="preserve">CONSORTIUM SECURITIES PRIVATE LIMITED           </t>
  </si>
  <si>
    <t xml:space="preserve">MILI CONSULTANTS &amp; INVESTMENT PRIVATE LIMITED   </t>
  </si>
  <si>
    <t xml:space="preserve">REGENT MERCHANTS PRIVATE LIMITED                </t>
  </si>
  <si>
    <t xml:space="preserve">LALKAR SECURITIES PRIVATE LIMITED               </t>
  </si>
  <si>
    <t xml:space="preserve">F.R.RATNAGAR &amp; COMPANY PRIVATE LIMITED         </t>
  </si>
  <si>
    <t xml:space="preserve">YT SECURITIES PRIVATE LIMITED                   </t>
  </si>
  <si>
    <t xml:space="preserve">MULTIGAIN SECURITIES SERVICES PRIVATE LIMITED  </t>
  </si>
  <si>
    <t xml:space="preserve">SAGUN MARKETING PRIVATE LIMITED                 </t>
  </si>
  <si>
    <t xml:space="preserve">VEDIKA VANIJYA PRIVATE LIMITED                  </t>
  </si>
  <si>
    <t xml:space="preserve">JAMBUWALA CAPITAL SERVICES PRIVATE LIMITED      </t>
  </si>
  <si>
    <t>TRUST FINANCIAL CONSULTANCY SVCS PRIVATE LIMITED</t>
  </si>
  <si>
    <t>AXIOM SHARE BROKING PRIVATE LIMITED</t>
  </si>
  <si>
    <t>M P VORA SHARES &amp; SECURITES PRIVATE LIMITED</t>
  </si>
  <si>
    <t>RATNAKAR SECURITIES PRIVATE LIMITED</t>
  </si>
  <si>
    <t xml:space="preserve">VIJETA BROKING INDIA PRIVATE LIMITED            </t>
  </si>
  <si>
    <t xml:space="preserve">TRADEBULLS SECURITIES PRIVATE LIMITED           </t>
  </si>
  <si>
    <t xml:space="preserve">PRUDENT BROKING SERVICES PRIVATE LIMITED        </t>
  </si>
  <si>
    <t xml:space="preserve">AMBALAL SHARES &amp; STOCKS PRIVATE LIMITED         </t>
  </si>
  <si>
    <t xml:space="preserve">SHARE WISE EQUITY BROKERS PRIVATE LIMITED       </t>
  </si>
  <si>
    <t>TWIN EARTH SECURITIES PRIVATE LIMITED</t>
  </si>
  <si>
    <t>PROCAP FINANCIAL SERVICES PRIVATE LIMITED</t>
  </si>
  <si>
    <t>CAREGROWTH BROKING PRIVATE LIMITED</t>
  </si>
  <si>
    <t>KANTILAL CHHANGANLAL SECURITIES PRIVATE LIMITED</t>
  </si>
  <si>
    <t xml:space="preserve">CD EQUISEARCH PRIVATE LIMITED                 </t>
  </si>
  <si>
    <t xml:space="preserve">INDUS PORTFOLIO PRIVATE LIMITED               </t>
  </si>
  <si>
    <t xml:space="preserve">R.J STOCK BROKING PRIVATE LIMITED             </t>
  </si>
  <si>
    <t xml:space="preserve">GOLDMINE STOCKS PRIVATE LIMITED               </t>
  </si>
  <si>
    <t xml:space="preserve">FOCUS SHARES &amp; SECURITIES PRIVATE LIMITED      </t>
  </si>
  <si>
    <t xml:space="preserve">FAIR INTERMEDIATE INVESTMENT PRIVATE LIMITED  </t>
  </si>
  <si>
    <t xml:space="preserve">STOCHASTICS SECURITIES PRIVATE LIMITED        </t>
  </si>
  <si>
    <t xml:space="preserve">RAGA SHARES TRADING PRIVATE LIMITED           </t>
  </si>
  <si>
    <t>BEZEL STOCK BROKERS PRIVATELIMITED</t>
  </si>
  <si>
    <t xml:space="preserve">INDIA CAPITAL MARKETS PRIVATE LIMITED         </t>
  </si>
  <si>
    <t xml:space="preserve">AUM CAPITAL MARKET PRIVATE LIMITED            </t>
  </si>
  <si>
    <t xml:space="preserve">KREDENT BROKERAGE SERVICES PRIVATE LIMITED    </t>
  </si>
  <si>
    <t xml:space="preserve">ADROIT FINANCIAL SERVICES PRIVATE LIMITED      </t>
  </si>
  <si>
    <t xml:space="preserve">NAVJEEVAN EQUITY BROKING PRIVATE LIMITED      </t>
  </si>
  <si>
    <t xml:space="preserve">FLOURISH FINCAP PRIVATE LIMITED               </t>
  </si>
  <si>
    <t xml:space="preserve">R. K. STOCK HOLDING PRIVATE LIMITED           </t>
  </si>
  <si>
    <t xml:space="preserve">PROGNOSIS SECURITIES PRIVATE LIMITED           </t>
  </si>
  <si>
    <t xml:space="preserve">SUNTECK WEALTHMAX CAPITAL PRIVATE LIMITED     </t>
  </si>
  <si>
    <t xml:space="preserve">R.R.EQUITY BROKERS PRIVATE LIMITED             </t>
  </si>
  <si>
    <t xml:space="preserve">RBG FINANCIAL SERVICES PRIVATE LIMITED        </t>
  </si>
  <si>
    <t xml:space="preserve">ARISTON SECURITIES PRIVATE LIMITED            </t>
  </si>
  <si>
    <t xml:space="preserve">PROFICIENT EQUITIES PRIVATE LIMITED           </t>
  </si>
  <si>
    <t xml:space="preserve">PACE STOCK BROKING SERVICES PRIVATE LIMITED   </t>
  </si>
  <si>
    <t xml:space="preserve">TRADESWIFT BROKING PRIVATE LIMITED            </t>
  </si>
  <si>
    <t xml:space="preserve">INDIANIVESH SECURITIES PRIVATE LIMITED        </t>
  </si>
  <si>
    <t xml:space="preserve">PARKER DERIVATIVES (I) PRIVATE LIMITED        </t>
  </si>
  <si>
    <t xml:space="preserve">PINNACLE FOREX &amp; SECURITIES PRIVATE LIMITED   </t>
  </si>
  <si>
    <t xml:space="preserve">BABA BHOOTHNATH COMMEX PRIVATE LIMITED        </t>
  </si>
  <si>
    <t xml:space="preserve">AVON MANAGEMENT PRIVATE LIMITED               </t>
  </si>
  <si>
    <t xml:space="preserve">KASSA FINVEST PRIVATE LIMITED                 </t>
  </si>
  <si>
    <t xml:space="preserve">CHOICE EQUITY BROKING PRIVATE LIMITED         </t>
  </si>
  <si>
    <t xml:space="preserve">ATS SHARE BROKERS PRIVATE LIMITED             </t>
  </si>
  <si>
    <t>MERITS CAPITAL MARKET SERVICES PRIVATE LIMITED</t>
  </si>
  <si>
    <t xml:space="preserve">HARSH SHARES BROKING PRIVATE LIMITED          </t>
  </si>
  <si>
    <t xml:space="preserve">VARDAAN COMMERCE PRIVATE LIMITED              </t>
  </si>
  <si>
    <t xml:space="preserve">BEST BULL STOCK TRADING PRIVATE LIMITED       </t>
  </si>
  <si>
    <t xml:space="preserve">NINE STAR BROKING PRIVATE LIMITED             </t>
  </si>
  <si>
    <t xml:space="preserve">GEOMETRY VANIJYA PRIVATE LIMITED              </t>
  </si>
  <si>
    <t xml:space="preserve">INVESTERIA FINANCIAL SERVICES PRIVATE LIMITED </t>
  </si>
  <si>
    <t xml:space="preserve">TRADEDEAL FINANCIAL SERVICES PRIVATE LIMITED     </t>
  </si>
  <si>
    <t xml:space="preserve">BHANSALI VALUE CREATIONS PRIVATE LIMITED      </t>
  </si>
  <si>
    <t xml:space="preserve">ADMISI FOREX INDIA PRIVATE LIMITED            </t>
  </si>
  <si>
    <t xml:space="preserve">TRADEJINI FINANCIAL SERVICES PRIVATELIMITED    </t>
  </si>
  <si>
    <t xml:space="preserve">J M GLOBAL EQUITIES PRIVATE LIMITED           </t>
  </si>
  <si>
    <t xml:space="preserve">M D SECURITIES PRIVATE LIMITED                </t>
  </si>
  <si>
    <t>GEOJIT BNP PARIBAS FINANCIAL SERVICES LIMITED</t>
  </si>
  <si>
    <t>KALYANBHAI MAYABHAI STOCK BROKERS PRIVATE LIMITED</t>
  </si>
  <si>
    <t>EUREKA STOCK &amp; SHARE BROKING SERVICES LIMITED</t>
  </si>
  <si>
    <t>GREENBACK FINANCIAL &amp; FX SERVICES PRIVATE LIMITED</t>
  </si>
  <si>
    <t>No. of UCCs at the beginning of the year        (C) ^</t>
  </si>
  <si>
    <t>No</t>
  </si>
  <si>
    <t xml:space="preserve">Total </t>
  </si>
  <si>
    <t>-</t>
  </si>
  <si>
    <t>PART 2: Analysis of Complaints received by the Exchange during 2015-2016</t>
  </si>
  <si>
    <t>Total Number of Registered Stock Brokers (Members of the Exchange)                                                                                          (A)</t>
  </si>
  <si>
    <t>Total Number of active clients registered across all members of the Exchange                                                                                      (B)</t>
  </si>
  <si>
    <t xml:space="preserve">Total No. of Complaints received against all Members                                                                       (C) </t>
  </si>
  <si>
    <t xml:space="preserve">Total No. of Complaints resolved against all Members **                                                                (D) </t>
  </si>
  <si>
    <t>Percentage of  complaints received as against active clients                                                                (E=C/B*%)</t>
  </si>
  <si>
    <t>Percentage of complaints resolved as against complaints received                                                                                   (F=D/C*%)</t>
  </si>
  <si>
    <t xml:space="preserve">Note - </t>
  </si>
  <si>
    <t>*</t>
  </si>
  <si>
    <t>including against its sub-brokers, authorized persons, employees, etc.</t>
  </si>
  <si>
    <t>**</t>
  </si>
  <si>
    <t>Non actionable means the complaint that are incomplete / outside the scope of stock exchange</t>
  </si>
  <si>
    <t>^</t>
  </si>
  <si>
    <t>^^</t>
  </si>
  <si>
    <t xml:space="preserve">The data includes clients with status as 'Active' in UCC database of any segment ie Currency Derivatives, Capital Market or F&amp;O Segment as on March 31, 2016.
The data is for members which are active as on March 31, 2016 in any segment.
</t>
  </si>
  <si>
    <t>Data includes clients who have traded at least once in any segments during the period April 2015 to March 2016</t>
  </si>
  <si>
    <t>Report 1B: Report of Redressal of Complaints lodged by clients against Trading Members (TMs) during 2015-2016</t>
  </si>
  <si>
    <t>As on March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</si>
</sst>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0" xfId="0" applyFont="1" applyBorder="1" applyAlignment="1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/>
    <xf numFmtId="0" fontId="7" fillId="0" borderId="1" xfId="0" applyFont="1" applyBorder="1" applyAlignment="1">
      <alignment horizontal="center" vertical="top" wrapText="1"/>
    </xf>
    <xf numFmtId="2" fontId="3" fillId="0" borderId="0" xfId="0" applyNumberFormat="1" applyFont="1" applyAlignment="1"/>
    <xf numFmtId="0" fontId="3" fillId="0" borderId="0" xfId="0" applyFont="1" applyAlignment="1">
      <alignment wrapText="1"/>
    </xf>
    <xf numFmtId="0" fontId="8" fillId="0" borderId="0" xfId="0" applyFont="1"/>
    <xf numFmtId="2" fontId="8" fillId="0" borderId="0" xfId="0" applyNumberFormat="1" applyFont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0"/>
  <sheetViews>
    <sheetView tabSelected="1" topLeftCell="A277" workbookViewId="0">
      <selection activeCell="B293" sqref="B293"/>
    </sheetView>
  </sheetViews>
  <sheetFormatPr defaultRowHeight="15" x14ac:dyDescent="0.25"/>
  <cols>
    <col min="1" max="1" width="6.140625" bestFit="1" customWidth="1"/>
    <col min="2" max="2" width="44.5703125" customWidth="1"/>
    <col min="3" max="14" width="10.7109375" customWidth="1"/>
    <col min="15" max="15" width="15.7109375" customWidth="1"/>
    <col min="16" max="16" width="17.42578125" customWidth="1"/>
  </cols>
  <sheetData>
    <row r="1" spans="1:16" ht="15.75" x14ac:dyDescent="0.25">
      <c r="A1" s="27" t="s">
        <v>305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x14ac:dyDescent="0.25">
      <c r="A2" s="27" t="s">
        <v>306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x14ac:dyDescent="0.25">
      <c r="A3" s="28" t="s">
        <v>0</v>
      </c>
      <c r="B3" s="28" t="s">
        <v>95</v>
      </c>
      <c r="C3" s="28" t="s">
        <v>1</v>
      </c>
      <c r="D3" s="28" t="s">
        <v>285</v>
      </c>
      <c r="E3" s="28" t="s">
        <v>2</v>
      </c>
      <c r="F3" s="28" t="s">
        <v>3</v>
      </c>
      <c r="G3" s="28" t="s">
        <v>4</v>
      </c>
      <c r="H3" s="28"/>
      <c r="I3" s="28"/>
      <c r="J3" s="28"/>
      <c r="K3" s="28"/>
      <c r="L3" s="28"/>
      <c r="M3" s="28"/>
      <c r="N3" s="28"/>
      <c r="O3" s="28" t="s">
        <v>5</v>
      </c>
      <c r="P3" s="28"/>
    </row>
    <row r="4" spans="1:16" x14ac:dyDescent="0.25">
      <c r="A4" s="28"/>
      <c r="B4" s="28"/>
      <c r="C4" s="28"/>
      <c r="D4" s="28"/>
      <c r="E4" s="28"/>
      <c r="F4" s="28"/>
      <c r="G4" s="28" t="s">
        <v>6</v>
      </c>
      <c r="H4" s="28"/>
      <c r="I4" s="28"/>
      <c r="J4" s="28"/>
      <c r="K4" s="28"/>
      <c r="L4" s="28"/>
      <c r="M4" s="28"/>
      <c r="N4" s="28"/>
      <c r="O4" s="29" t="s">
        <v>7</v>
      </c>
      <c r="P4" s="28" t="s">
        <v>8</v>
      </c>
    </row>
    <row r="5" spans="1:16" ht="63.75" x14ac:dyDescent="0.25">
      <c r="A5" s="28"/>
      <c r="B5" s="28"/>
      <c r="C5" s="28"/>
      <c r="D5" s="28"/>
      <c r="E5" s="28"/>
      <c r="F5" s="28"/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29"/>
      <c r="P5" s="28"/>
    </row>
    <row r="6" spans="1:16" s="2" customFormat="1" ht="12.75" x14ac:dyDescent="0.2">
      <c r="A6" s="3">
        <v>1</v>
      </c>
      <c r="B6" s="3" t="s">
        <v>17</v>
      </c>
      <c r="C6" s="6" t="s">
        <v>286</v>
      </c>
      <c r="D6" s="4">
        <v>526</v>
      </c>
      <c r="E6" s="4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7">
        <v>0</v>
      </c>
      <c r="P6" s="7">
        <v>0</v>
      </c>
    </row>
    <row r="7" spans="1:16" s="2" customFormat="1" ht="12.75" x14ac:dyDescent="0.2">
      <c r="A7" s="3">
        <v>2</v>
      </c>
      <c r="B7" s="3" t="s">
        <v>96</v>
      </c>
      <c r="C7" s="6" t="s">
        <v>286</v>
      </c>
      <c r="D7" s="4">
        <v>59208</v>
      </c>
      <c r="E7" s="4">
        <v>739</v>
      </c>
      <c r="F7" s="6">
        <v>4</v>
      </c>
      <c r="G7" s="6">
        <v>0</v>
      </c>
      <c r="H7" s="6">
        <v>3</v>
      </c>
      <c r="I7" s="6">
        <v>1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7">
        <f t="shared" ref="O7:O65" si="0">F7/E7%</f>
        <v>0.54127198917456021</v>
      </c>
      <c r="P7" s="6">
        <f t="shared" ref="P7:P64" si="1">SUM(G7:I7)/F7%</f>
        <v>100</v>
      </c>
    </row>
    <row r="8" spans="1:16" s="2" customFormat="1" ht="12.75" x14ac:dyDescent="0.2">
      <c r="A8" s="3">
        <v>3</v>
      </c>
      <c r="B8" s="3" t="s">
        <v>97</v>
      </c>
      <c r="C8" s="6" t="s">
        <v>286</v>
      </c>
      <c r="D8" s="4">
        <v>12835</v>
      </c>
      <c r="E8" s="4">
        <v>67</v>
      </c>
      <c r="F8" s="6">
        <v>2</v>
      </c>
      <c r="G8" s="6">
        <v>0</v>
      </c>
      <c r="H8" s="6">
        <v>2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7">
        <f t="shared" si="0"/>
        <v>2.9850746268656714</v>
      </c>
      <c r="P8" s="6">
        <f t="shared" si="1"/>
        <v>100</v>
      </c>
    </row>
    <row r="9" spans="1:16" s="2" customFormat="1" ht="12.75" x14ac:dyDescent="0.2">
      <c r="A9" s="3">
        <v>4</v>
      </c>
      <c r="B9" s="3" t="s">
        <v>98</v>
      </c>
      <c r="C9" s="6" t="s">
        <v>286</v>
      </c>
      <c r="D9" s="4">
        <v>337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7">
        <v>0</v>
      </c>
      <c r="P9" s="7">
        <v>0</v>
      </c>
    </row>
    <row r="10" spans="1:16" s="2" customFormat="1" ht="12.75" x14ac:dyDescent="0.2">
      <c r="A10" s="3">
        <v>5</v>
      </c>
      <c r="B10" s="3" t="s">
        <v>142</v>
      </c>
      <c r="C10" s="6" t="s">
        <v>286</v>
      </c>
      <c r="D10" s="4">
        <v>2535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7">
        <v>0</v>
      </c>
      <c r="P10" s="7">
        <v>0</v>
      </c>
    </row>
    <row r="11" spans="1:16" s="2" customFormat="1" ht="12.75" x14ac:dyDescent="0.2">
      <c r="A11" s="3">
        <v>6</v>
      </c>
      <c r="B11" s="3" t="s">
        <v>178</v>
      </c>
      <c r="C11" s="6" t="s">
        <v>286</v>
      </c>
      <c r="D11" s="4"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7">
        <v>0</v>
      </c>
      <c r="P11" s="7">
        <v>0</v>
      </c>
    </row>
    <row r="12" spans="1:16" s="2" customFormat="1" ht="12.75" x14ac:dyDescent="0.2">
      <c r="A12" s="3">
        <v>7</v>
      </c>
      <c r="B12" s="3" t="s">
        <v>99</v>
      </c>
      <c r="C12" s="6" t="s">
        <v>286</v>
      </c>
      <c r="D12" s="4">
        <v>44001</v>
      </c>
      <c r="E12" s="4">
        <v>66</v>
      </c>
      <c r="F12" s="6">
        <v>3</v>
      </c>
      <c r="G12" s="6">
        <v>0</v>
      </c>
      <c r="H12" s="6">
        <v>3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7">
        <f t="shared" si="0"/>
        <v>4.545454545454545</v>
      </c>
      <c r="P12" s="6">
        <f t="shared" si="1"/>
        <v>100</v>
      </c>
    </row>
    <row r="13" spans="1:16" s="2" customFormat="1" ht="12.75" x14ac:dyDescent="0.2">
      <c r="A13" s="3">
        <v>8</v>
      </c>
      <c r="B13" s="3" t="s">
        <v>18</v>
      </c>
      <c r="C13" s="6" t="s">
        <v>286</v>
      </c>
      <c r="D13" s="4">
        <v>4876</v>
      </c>
      <c r="E13" s="4">
        <v>13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7">
        <f t="shared" si="0"/>
        <v>0</v>
      </c>
      <c r="P13" s="7">
        <v>0</v>
      </c>
    </row>
    <row r="14" spans="1:16" s="2" customFormat="1" ht="12.75" x14ac:dyDescent="0.2">
      <c r="A14" s="3">
        <v>9</v>
      </c>
      <c r="B14" s="3" t="s">
        <v>143</v>
      </c>
      <c r="C14" s="6" t="s">
        <v>286</v>
      </c>
      <c r="D14" s="4">
        <v>11</v>
      </c>
      <c r="E14" s="4">
        <v>2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7">
        <f t="shared" si="0"/>
        <v>0</v>
      </c>
      <c r="P14" s="7">
        <v>0</v>
      </c>
    </row>
    <row r="15" spans="1:16" s="2" customFormat="1" ht="12.75" x14ac:dyDescent="0.2">
      <c r="A15" s="3">
        <v>10</v>
      </c>
      <c r="B15" s="3" t="s">
        <v>100</v>
      </c>
      <c r="C15" s="6" t="s">
        <v>286</v>
      </c>
      <c r="D15" s="4">
        <v>66259</v>
      </c>
      <c r="E15" s="4">
        <v>0</v>
      </c>
      <c r="F15" s="6">
        <v>2</v>
      </c>
      <c r="G15" s="6">
        <v>0</v>
      </c>
      <c r="H15" s="6">
        <v>2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7">
        <v>0</v>
      </c>
      <c r="P15" s="6">
        <f t="shared" si="1"/>
        <v>100</v>
      </c>
    </row>
    <row r="16" spans="1:16" s="2" customFormat="1" ht="12.75" x14ac:dyDescent="0.2">
      <c r="A16" s="3">
        <v>11</v>
      </c>
      <c r="B16" s="3" t="s">
        <v>235</v>
      </c>
      <c r="C16" s="6" t="s">
        <v>286</v>
      </c>
      <c r="D16" s="4">
        <v>439</v>
      </c>
      <c r="E16" s="4">
        <v>32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7">
        <f t="shared" si="0"/>
        <v>0</v>
      </c>
      <c r="P16" s="7">
        <v>0</v>
      </c>
    </row>
    <row r="17" spans="1:16" s="2" customFormat="1" ht="12.75" x14ac:dyDescent="0.2">
      <c r="A17" s="3">
        <v>12</v>
      </c>
      <c r="B17" s="3" t="s">
        <v>19</v>
      </c>
      <c r="C17" s="6" t="s">
        <v>286</v>
      </c>
      <c r="D17" s="4">
        <v>23744</v>
      </c>
      <c r="E17" s="4">
        <v>35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7">
        <f t="shared" si="0"/>
        <v>0</v>
      </c>
      <c r="P17" s="7">
        <v>0</v>
      </c>
    </row>
    <row r="18" spans="1:16" s="2" customFormat="1" ht="12.75" x14ac:dyDescent="0.2">
      <c r="A18" s="3">
        <v>13</v>
      </c>
      <c r="B18" s="3" t="s">
        <v>101</v>
      </c>
      <c r="C18" s="6" t="s">
        <v>286</v>
      </c>
      <c r="D18" s="4">
        <v>329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7">
        <v>0</v>
      </c>
      <c r="P18" s="7">
        <v>0</v>
      </c>
    </row>
    <row r="19" spans="1:16" s="2" customFormat="1" ht="12.75" x14ac:dyDescent="0.2">
      <c r="A19" s="3">
        <v>14</v>
      </c>
      <c r="B19" s="3" t="s">
        <v>20</v>
      </c>
      <c r="C19" s="6" t="s">
        <v>286</v>
      </c>
      <c r="D19" s="4">
        <v>49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7">
        <v>0</v>
      </c>
      <c r="P19" s="7">
        <v>0</v>
      </c>
    </row>
    <row r="20" spans="1:16" s="2" customFormat="1" ht="12.75" x14ac:dyDescent="0.2">
      <c r="A20" s="3">
        <v>15</v>
      </c>
      <c r="B20" s="3" t="s">
        <v>21</v>
      </c>
      <c r="C20" s="6" t="s">
        <v>286</v>
      </c>
      <c r="D20" s="4">
        <v>2</v>
      </c>
      <c r="E20" s="4">
        <v>1</v>
      </c>
      <c r="F20" s="6">
        <v>1</v>
      </c>
      <c r="G20" s="6">
        <v>0</v>
      </c>
      <c r="H20" s="6">
        <v>1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7">
        <f>F20/E20%</f>
        <v>100</v>
      </c>
      <c r="P20" s="6">
        <f t="shared" si="1"/>
        <v>100</v>
      </c>
    </row>
    <row r="21" spans="1:16" s="2" customFormat="1" ht="12.75" x14ac:dyDescent="0.2">
      <c r="A21" s="3">
        <v>16</v>
      </c>
      <c r="B21" s="3" t="s">
        <v>22</v>
      </c>
      <c r="C21" s="6" t="s">
        <v>286</v>
      </c>
      <c r="D21" s="4">
        <v>172019</v>
      </c>
      <c r="E21" s="4">
        <v>621</v>
      </c>
      <c r="F21" s="6">
        <v>3</v>
      </c>
      <c r="G21" s="6">
        <v>0</v>
      </c>
      <c r="H21" s="6">
        <v>2</v>
      </c>
      <c r="I21" s="6">
        <v>1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7">
        <f t="shared" si="0"/>
        <v>0.48309178743961351</v>
      </c>
      <c r="P21" s="6">
        <f t="shared" si="1"/>
        <v>100</v>
      </c>
    </row>
    <row r="22" spans="1:16" s="2" customFormat="1" ht="12.75" x14ac:dyDescent="0.2">
      <c r="A22" s="3">
        <v>17</v>
      </c>
      <c r="B22" s="3" t="s">
        <v>144</v>
      </c>
      <c r="C22" s="6" t="s">
        <v>286</v>
      </c>
      <c r="D22" s="4">
        <v>11421</v>
      </c>
      <c r="E22" s="4">
        <v>27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7">
        <f t="shared" si="0"/>
        <v>0</v>
      </c>
      <c r="P22" s="7">
        <v>0</v>
      </c>
    </row>
    <row r="23" spans="1:16" s="2" customFormat="1" ht="12.75" x14ac:dyDescent="0.2">
      <c r="A23" s="3">
        <v>18</v>
      </c>
      <c r="B23" s="3" t="s">
        <v>23</v>
      </c>
      <c r="C23" s="6" t="s">
        <v>286</v>
      </c>
      <c r="D23" s="4">
        <v>283</v>
      </c>
      <c r="E23" s="4">
        <v>37</v>
      </c>
      <c r="F23" s="6">
        <v>5</v>
      </c>
      <c r="G23" s="6">
        <v>1</v>
      </c>
      <c r="H23" s="6">
        <v>4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7">
        <f t="shared" si="0"/>
        <v>13.513513513513514</v>
      </c>
      <c r="P23" s="6">
        <f t="shared" si="1"/>
        <v>100</v>
      </c>
    </row>
    <row r="24" spans="1:16" s="2" customFormat="1" ht="12.75" x14ac:dyDescent="0.2">
      <c r="A24" s="3">
        <v>19</v>
      </c>
      <c r="B24" s="3" t="s">
        <v>179</v>
      </c>
      <c r="C24" s="6" t="s">
        <v>286</v>
      </c>
      <c r="D24" s="4">
        <v>11068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7">
        <v>0</v>
      </c>
      <c r="P24" s="7">
        <v>0</v>
      </c>
    </row>
    <row r="25" spans="1:16" s="2" customFormat="1" ht="12.75" x14ac:dyDescent="0.2">
      <c r="A25" s="3">
        <v>20</v>
      </c>
      <c r="B25" s="3" t="s">
        <v>102</v>
      </c>
      <c r="C25" s="6" t="s">
        <v>286</v>
      </c>
      <c r="D25" s="4">
        <v>2446</v>
      </c>
      <c r="E25" s="4">
        <v>38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7">
        <f t="shared" si="0"/>
        <v>0</v>
      </c>
      <c r="P25" s="7">
        <v>0</v>
      </c>
    </row>
    <row r="26" spans="1:16" s="2" customFormat="1" ht="12.75" x14ac:dyDescent="0.2">
      <c r="A26" s="3">
        <v>21</v>
      </c>
      <c r="B26" s="3" t="s">
        <v>24</v>
      </c>
      <c r="C26" s="6" t="s">
        <v>286</v>
      </c>
      <c r="D26" s="4">
        <v>85881</v>
      </c>
      <c r="E26" s="4">
        <v>241</v>
      </c>
      <c r="F26" s="6">
        <v>2</v>
      </c>
      <c r="G26" s="6">
        <v>0</v>
      </c>
      <c r="H26" s="6">
        <v>2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7">
        <f>F26/E26%</f>
        <v>0.82987551867219911</v>
      </c>
      <c r="P26" s="6">
        <f>SUM(G26:I26)/F26%</f>
        <v>100</v>
      </c>
    </row>
    <row r="27" spans="1:16" s="2" customFormat="1" ht="12.75" x14ac:dyDescent="0.2">
      <c r="A27" s="3">
        <v>22</v>
      </c>
      <c r="B27" s="3" t="s">
        <v>25</v>
      </c>
      <c r="C27" s="6" t="s">
        <v>286</v>
      </c>
      <c r="D27" s="4">
        <v>29452</v>
      </c>
      <c r="E27" s="4">
        <v>236</v>
      </c>
      <c r="F27" s="6">
        <v>1</v>
      </c>
      <c r="G27" s="6">
        <v>0</v>
      </c>
      <c r="H27" s="6">
        <v>1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7">
        <f t="shared" si="0"/>
        <v>0.42372881355932207</v>
      </c>
      <c r="P27" s="6">
        <f t="shared" si="1"/>
        <v>100</v>
      </c>
    </row>
    <row r="28" spans="1:16" s="2" customFormat="1" ht="12.75" x14ac:dyDescent="0.2">
      <c r="A28" s="3">
        <v>23</v>
      </c>
      <c r="B28" s="3" t="s">
        <v>103</v>
      </c>
      <c r="C28" s="6" t="s">
        <v>286</v>
      </c>
      <c r="D28" s="4">
        <v>2</v>
      </c>
      <c r="E28" s="4">
        <v>1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7">
        <f t="shared" si="0"/>
        <v>0</v>
      </c>
      <c r="P28" s="7">
        <v>0</v>
      </c>
    </row>
    <row r="29" spans="1:16" s="2" customFormat="1" ht="12.75" x14ac:dyDescent="0.2">
      <c r="A29" s="3">
        <v>24</v>
      </c>
      <c r="B29" s="3" t="s">
        <v>26</v>
      </c>
      <c r="C29" s="6" t="s">
        <v>286</v>
      </c>
      <c r="D29" s="4">
        <v>108318</v>
      </c>
      <c r="E29" s="4">
        <v>1410</v>
      </c>
      <c r="F29" s="6">
        <v>4</v>
      </c>
      <c r="G29" s="6">
        <v>0</v>
      </c>
      <c r="H29" s="6">
        <v>4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7">
        <f t="shared" si="0"/>
        <v>0.28368794326241137</v>
      </c>
      <c r="P29" s="6">
        <f t="shared" si="1"/>
        <v>100</v>
      </c>
    </row>
    <row r="30" spans="1:16" s="2" customFormat="1" ht="12.75" x14ac:dyDescent="0.2">
      <c r="A30" s="3">
        <v>25</v>
      </c>
      <c r="B30" s="3" t="s">
        <v>27</v>
      </c>
      <c r="C30" s="6" t="s">
        <v>286</v>
      </c>
      <c r="D30" s="4">
        <v>22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7">
        <v>0</v>
      </c>
      <c r="P30" s="7">
        <v>0</v>
      </c>
    </row>
    <row r="31" spans="1:16" s="2" customFormat="1" ht="12.75" x14ac:dyDescent="0.2">
      <c r="A31" s="3">
        <v>26</v>
      </c>
      <c r="B31" s="3" t="s">
        <v>180</v>
      </c>
      <c r="C31" s="6" t="s">
        <v>286</v>
      </c>
      <c r="D31" s="4">
        <v>9</v>
      </c>
      <c r="E31" s="4">
        <v>4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7">
        <f t="shared" si="0"/>
        <v>0</v>
      </c>
      <c r="P31" s="7">
        <v>0</v>
      </c>
    </row>
    <row r="32" spans="1:16" s="2" customFormat="1" ht="12.75" x14ac:dyDescent="0.2">
      <c r="A32" s="3">
        <v>27</v>
      </c>
      <c r="B32" s="3" t="s">
        <v>181</v>
      </c>
      <c r="C32" s="6" t="s">
        <v>286</v>
      </c>
      <c r="D32" s="4">
        <v>23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7">
        <v>0</v>
      </c>
      <c r="P32" s="7">
        <v>0</v>
      </c>
    </row>
    <row r="33" spans="1:16" s="2" customFormat="1" ht="12.75" x14ac:dyDescent="0.2">
      <c r="A33" s="3">
        <v>28</v>
      </c>
      <c r="B33" s="3" t="s">
        <v>182</v>
      </c>
      <c r="C33" s="6" t="s">
        <v>286</v>
      </c>
      <c r="D33" s="4">
        <v>45483</v>
      </c>
      <c r="E33" s="4">
        <v>350</v>
      </c>
      <c r="F33" s="6">
        <v>5</v>
      </c>
      <c r="G33" s="6">
        <v>0</v>
      </c>
      <c r="H33" s="6">
        <v>5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7">
        <f t="shared" si="0"/>
        <v>1.4285714285714286</v>
      </c>
      <c r="P33" s="6">
        <f t="shared" si="1"/>
        <v>100</v>
      </c>
    </row>
    <row r="34" spans="1:16" s="2" customFormat="1" ht="12.75" x14ac:dyDescent="0.2">
      <c r="A34" s="3">
        <v>29</v>
      </c>
      <c r="B34" s="3" t="s">
        <v>145</v>
      </c>
      <c r="C34" s="6" t="s">
        <v>286</v>
      </c>
      <c r="D34" s="4">
        <v>92</v>
      </c>
      <c r="E34" s="4">
        <v>4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7">
        <f t="shared" si="0"/>
        <v>0</v>
      </c>
      <c r="P34" s="7">
        <v>0</v>
      </c>
    </row>
    <row r="35" spans="1:16" s="2" customFormat="1" ht="12.75" x14ac:dyDescent="0.2">
      <c r="A35" s="3">
        <v>30</v>
      </c>
      <c r="B35" s="3" t="s">
        <v>183</v>
      </c>
      <c r="C35" s="6" t="s">
        <v>286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7">
        <v>0</v>
      </c>
      <c r="P35" s="7">
        <v>0</v>
      </c>
    </row>
    <row r="36" spans="1:16" s="2" customFormat="1" ht="12.75" x14ac:dyDescent="0.2">
      <c r="A36" s="3">
        <v>31</v>
      </c>
      <c r="B36" s="3" t="s">
        <v>146</v>
      </c>
      <c r="C36" s="6" t="s">
        <v>286</v>
      </c>
      <c r="D36" s="4">
        <v>3667</v>
      </c>
      <c r="E36" s="4">
        <v>2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7">
        <f t="shared" si="0"/>
        <v>0</v>
      </c>
      <c r="P36" s="7">
        <v>0</v>
      </c>
    </row>
    <row r="37" spans="1:16" s="2" customFormat="1" ht="12.75" x14ac:dyDescent="0.2">
      <c r="A37" s="3">
        <v>32</v>
      </c>
      <c r="B37" s="3" t="s">
        <v>236</v>
      </c>
      <c r="C37" s="6" t="s">
        <v>286</v>
      </c>
      <c r="D37" s="4">
        <v>22453</v>
      </c>
      <c r="E37" s="4">
        <v>323</v>
      </c>
      <c r="F37" s="6">
        <v>4</v>
      </c>
      <c r="G37" s="6">
        <v>1</v>
      </c>
      <c r="H37" s="6">
        <v>1</v>
      </c>
      <c r="I37" s="6">
        <v>2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7">
        <f t="shared" si="0"/>
        <v>1.2383900928792571</v>
      </c>
      <c r="P37" s="6">
        <f t="shared" si="1"/>
        <v>100</v>
      </c>
    </row>
    <row r="38" spans="1:16" s="2" customFormat="1" ht="12.75" x14ac:dyDescent="0.2">
      <c r="A38" s="3">
        <v>33</v>
      </c>
      <c r="B38" s="3" t="s">
        <v>237</v>
      </c>
      <c r="C38" s="6" t="s">
        <v>286</v>
      </c>
      <c r="D38" s="4">
        <v>5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7">
        <v>0</v>
      </c>
      <c r="P38" s="7">
        <v>0</v>
      </c>
    </row>
    <row r="39" spans="1:16" s="2" customFormat="1" ht="12.75" x14ac:dyDescent="0.2">
      <c r="A39" s="3">
        <v>34</v>
      </c>
      <c r="B39" s="3" t="s">
        <v>281</v>
      </c>
      <c r="C39" s="6" t="s">
        <v>286</v>
      </c>
      <c r="D39" s="4">
        <v>14090</v>
      </c>
      <c r="E39" s="4">
        <v>5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7">
        <f t="shared" si="0"/>
        <v>0</v>
      </c>
      <c r="P39" s="7">
        <v>0</v>
      </c>
    </row>
    <row r="40" spans="1:16" s="2" customFormat="1" ht="12.75" x14ac:dyDescent="0.2">
      <c r="A40" s="3">
        <v>35</v>
      </c>
      <c r="B40" s="3" t="s">
        <v>104</v>
      </c>
      <c r="C40" s="6" t="s">
        <v>286</v>
      </c>
      <c r="D40" s="4">
        <v>11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7">
        <f t="shared" si="0"/>
        <v>0</v>
      </c>
      <c r="P40" s="7">
        <v>0</v>
      </c>
    </row>
    <row r="41" spans="1:16" s="2" customFormat="1" ht="12.75" x14ac:dyDescent="0.2">
      <c r="A41" s="3">
        <v>36</v>
      </c>
      <c r="B41" s="3" t="s">
        <v>28</v>
      </c>
      <c r="C41" s="6" t="s">
        <v>286</v>
      </c>
      <c r="D41" s="4">
        <v>1</v>
      </c>
      <c r="E41" s="4">
        <v>2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7">
        <f t="shared" si="0"/>
        <v>0</v>
      </c>
      <c r="P41" s="7">
        <v>0</v>
      </c>
    </row>
    <row r="42" spans="1:16" s="2" customFormat="1" ht="12.75" x14ac:dyDescent="0.2">
      <c r="A42" s="3">
        <v>37</v>
      </c>
      <c r="B42" s="3" t="s">
        <v>29</v>
      </c>
      <c r="C42" s="6" t="s">
        <v>286</v>
      </c>
      <c r="D42" s="4">
        <v>6941</v>
      </c>
      <c r="E42" s="4">
        <v>1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7">
        <f t="shared" si="0"/>
        <v>0</v>
      </c>
      <c r="P42" s="7">
        <v>0</v>
      </c>
    </row>
    <row r="43" spans="1:16" s="2" customFormat="1" ht="12.75" x14ac:dyDescent="0.2">
      <c r="A43" s="3">
        <v>38</v>
      </c>
      <c r="B43" s="3" t="s">
        <v>105</v>
      </c>
      <c r="C43" s="6" t="s">
        <v>286</v>
      </c>
      <c r="D43" s="4">
        <v>20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7">
        <v>0</v>
      </c>
      <c r="P43" s="7">
        <v>0</v>
      </c>
    </row>
    <row r="44" spans="1:16" s="2" customFormat="1" ht="12.75" x14ac:dyDescent="0.2">
      <c r="A44" s="3">
        <v>39</v>
      </c>
      <c r="B44" s="3" t="s">
        <v>30</v>
      </c>
      <c r="C44" s="6" t="s">
        <v>286</v>
      </c>
      <c r="D44" s="4">
        <v>5575</v>
      </c>
      <c r="E44" s="4">
        <v>7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7">
        <f t="shared" si="0"/>
        <v>0</v>
      </c>
      <c r="P44" s="7">
        <v>0</v>
      </c>
    </row>
    <row r="45" spans="1:16" s="2" customFormat="1" ht="12.75" x14ac:dyDescent="0.2">
      <c r="A45" s="3">
        <v>40</v>
      </c>
      <c r="B45" s="3" t="s">
        <v>31</v>
      </c>
      <c r="C45" s="6" t="s">
        <v>286</v>
      </c>
      <c r="D45" s="4">
        <v>879</v>
      </c>
      <c r="E45" s="4">
        <v>18</v>
      </c>
      <c r="F45" s="6">
        <v>40</v>
      </c>
      <c r="G45" s="6">
        <v>1</v>
      </c>
      <c r="H45" s="6">
        <v>39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7">
        <f>F45/E45%</f>
        <v>222.22222222222223</v>
      </c>
      <c r="P45" s="6">
        <f t="shared" si="1"/>
        <v>100</v>
      </c>
    </row>
    <row r="46" spans="1:16" s="2" customFormat="1" ht="12.75" x14ac:dyDescent="0.2">
      <c r="A46" s="3">
        <v>41</v>
      </c>
      <c r="B46" s="3" t="s">
        <v>184</v>
      </c>
      <c r="C46" s="6" t="s">
        <v>286</v>
      </c>
      <c r="D46" s="4">
        <v>1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7">
        <v>0</v>
      </c>
      <c r="P46" s="7">
        <v>0</v>
      </c>
    </row>
    <row r="47" spans="1:16" s="2" customFormat="1" ht="12.75" x14ac:dyDescent="0.2">
      <c r="A47" s="3">
        <v>42</v>
      </c>
      <c r="B47" s="3" t="s">
        <v>185</v>
      </c>
      <c r="C47" s="6" t="s">
        <v>286</v>
      </c>
      <c r="D47" s="4">
        <v>3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7">
        <v>0</v>
      </c>
      <c r="P47" s="7">
        <v>0</v>
      </c>
    </row>
    <row r="48" spans="1:16" s="2" customFormat="1" ht="12.75" x14ac:dyDescent="0.2">
      <c r="A48" s="3">
        <v>43</v>
      </c>
      <c r="B48" s="3" t="s">
        <v>106</v>
      </c>
      <c r="C48" s="6" t="s">
        <v>286</v>
      </c>
      <c r="D48" s="4">
        <v>2047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7">
        <v>0</v>
      </c>
      <c r="P48" s="7">
        <v>0</v>
      </c>
    </row>
    <row r="49" spans="1:16" s="2" customFormat="1" ht="12.75" x14ac:dyDescent="0.2">
      <c r="A49" s="3">
        <v>44</v>
      </c>
      <c r="B49" s="3" t="s">
        <v>186</v>
      </c>
      <c r="C49" s="6" t="s">
        <v>286</v>
      </c>
      <c r="D49" s="4">
        <v>296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7">
        <v>0</v>
      </c>
      <c r="P49" s="7">
        <v>0</v>
      </c>
    </row>
    <row r="50" spans="1:16" s="2" customFormat="1" ht="12.75" x14ac:dyDescent="0.2">
      <c r="A50" s="3">
        <v>45</v>
      </c>
      <c r="B50" s="3" t="s">
        <v>32</v>
      </c>
      <c r="C50" s="6" t="s">
        <v>286</v>
      </c>
      <c r="D50" s="4">
        <v>56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7">
        <v>0</v>
      </c>
      <c r="P50" s="7">
        <v>0</v>
      </c>
    </row>
    <row r="51" spans="1:16" s="2" customFormat="1" ht="12.75" x14ac:dyDescent="0.2">
      <c r="A51" s="3">
        <v>46</v>
      </c>
      <c r="B51" s="3" t="s">
        <v>33</v>
      </c>
      <c r="C51" s="6" t="s">
        <v>286</v>
      </c>
      <c r="D51" s="4">
        <v>74490</v>
      </c>
      <c r="E51" s="4">
        <v>178</v>
      </c>
      <c r="F51" s="6">
        <v>5</v>
      </c>
      <c r="G51" s="6">
        <v>0</v>
      </c>
      <c r="H51" s="6">
        <v>5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7">
        <f t="shared" si="0"/>
        <v>2.8089887640449436</v>
      </c>
      <c r="P51" s="6">
        <f t="shared" si="1"/>
        <v>100</v>
      </c>
    </row>
    <row r="52" spans="1:16" s="2" customFormat="1" ht="12.75" x14ac:dyDescent="0.2">
      <c r="A52" s="3">
        <v>47</v>
      </c>
      <c r="B52" s="3" t="s">
        <v>187</v>
      </c>
      <c r="C52" s="6" t="s">
        <v>286</v>
      </c>
      <c r="D52" s="4">
        <v>93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7">
        <v>0</v>
      </c>
      <c r="P52" s="7">
        <v>0</v>
      </c>
    </row>
    <row r="53" spans="1:16" s="2" customFormat="1" ht="12.75" x14ac:dyDescent="0.2">
      <c r="A53" s="3">
        <v>48</v>
      </c>
      <c r="B53" s="3" t="s">
        <v>34</v>
      </c>
      <c r="C53" s="6" t="s">
        <v>286</v>
      </c>
      <c r="D53" s="4">
        <v>6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7">
        <v>0</v>
      </c>
      <c r="P53" s="7">
        <v>0</v>
      </c>
    </row>
    <row r="54" spans="1:16" s="2" customFormat="1" ht="12.75" x14ac:dyDescent="0.2">
      <c r="A54" s="3">
        <v>49</v>
      </c>
      <c r="B54" s="3" t="s">
        <v>107</v>
      </c>
      <c r="C54" s="6" t="s">
        <v>286</v>
      </c>
      <c r="D54" s="4">
        <v>114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7">
        <v>0</v>
      </c>
      <c r="P54" s="7">
        <v>0</v>
      </c>
    </row>
    <row r="55" spans="1:16" s="2" customFormat="1" ht="12.75" x14ac:dyDescent="0.2">
      <c r="A55" s="3">
        <v>50</v>
      </c>
      <c r="B55" s="3" t="s">
        <v>35</v>
      </c>
      <c r="C55" s="6" t="s">
        <v>286</v>
      </c>
      <c r="D55" s="4">
        <v>22</v>
      </c>
      <c r="E55" s="4">
        <v>19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7">
        <f t="shared" si="0"/>
        <v>0</v>
      </c>
      <c r="P55" s="7">
        <v>0</v>
      </c>
    </row>
    <row r="56" spans="1:16" s="2" customFormat="1" ht="12.75" x14ac:dyDescent="0.2">
      <c r="A56" s="3">
        <v>51</v>
      </c>
      <c r="B56" s="3" t="s">
        <v>108</v>
      </c>
      <c r="C56" s="6" t="s">
        <v>286</v>
      </c>
      <c r="D56" s="4">
        <v>111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7">
        <v>0</v>
      </c>
      <c r="P56" s="7">
        <v>0</v>
      </c>
    </row>
    <row r="57" spans="1:16" s="2" customFormat="1" ht="12.75" x14ac:dyDescent="0.2">
      <c r="A57" s="3">
        <v>52</v>
      </c>
      <c r="B57" s="3" t="s">
        <v>188</v>
      </c>
      <c r="C57" s="6" t="s">
        <v>286</v>
      </c>
      <c r="D57" s="4">
        <v>16040</v>
      </c>
      <c r="E57" s="4">
        <v>163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7">
        <f t="shared" si="0"/>
        <v>0</v>
      </c>
      <c r="P57" s="7">
        <v>0</v>
      </c>
    </row>
    <row r="58" spans="1:16" s="2" customFormat="1" ht="12.75" x14ac:dyDescent="0.2">
      <c r="A58" s="3">
        <v>53</v>
      </c>
      <c r="B58" s="3" t="s">
        <v>109</v>
      </c>
      <c r="C58" s="6" t="s">
        <v>286</v>
      </c>
      <c r="D58" s="4">
        <v>503</v>
      </c>
      <c r="E58" s="4">
        <v>72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7">
        <f t="shared" si="0"/>
        <v>0</v>
      </c>
      <c r="P58" s="7">
        <v>0</v>
      </c>
    </row>
    <row r="59" spans="1:16" s="2" customFormat="1" ht="12.75" x14ac:dyDescent="0.2">
      <c r="A59" s="3">
        <v>54</v>
      </c>
      <c r="B59" s="3" t="s">
        <v>238</v>
      </c>
      <c r="C59" s="6" t="s">
        <v>286</v>
      </c>
      <c r="D59" s="4">
        <v>40</v>
      </c>
      <c r="E59" s="4">
        <v>2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7">
        <f t="shared" si="0"/>
        <v>0</v>
      </c>
      <c r="P59" s="7">
        <v>0</v>
      </c>
    </row>
    <row r="60" spans="1:16" s="2" customFormat="1" ht="12.75" x14ac:dyDescent="0.2">
      <c r="A60" s="3">
        <v>55</v>
      </c>
      <c r="B60" s="3" t="s">
        <v>36</v>
      </c>
      <c r="C60" s="6" t="s">
        <v>286</v>
      </c>
      <c r="D60" s="4">
        <v>1505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7">
        <v>0</v>
      </c>
      <c r="P60" s="7">
        <v>0</v>
      </c>
    </row>
    <row r="61" spans="1:16" s="2" customFormat="1" ht="12.75" x14ac:dyDescent="0.2">
      <c r="A61" s="3">
        <v>56</v>
      </c>
      <c r="B61" s="3" t="s">
        <v>147</v>
      </c>
      <c r="C61" s="6" t="s">
        <v>286</v>
      </c>
      <c r="D61" s="4">
        <v>3872</v>
      </c>
      <c r="E61" s="4">
        <v>20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7">
        <f t="shared" si="0"/>
        <v>0</v>
      </c>
      <c r="P61" s="7">
        <v>0</v>
      </c>
    </row>
    <row r="62" spans="1:16" s="2" customFormat="1" ht="12.75" x14ac:dyDescent="0.2">
      <c r="A62" s="3">
        <v>57</v>
      </c>
      <c r="B62" s="3" t="s">
        <v>110</v>
      </c>
      <c r="C62" s="6" t="s">
        <v>286</v>
      </c>
      <c r="D62" s="4">
        <v>3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7">
        <v>0</v>
      </c>
      <c r="P62" s="7">
        <v>0</v>
      </c>
    </row>
    <row r="63" spans="1:16" s="2" customFormat="1" ht="12.75" x14ac:dyDescent="0.2">
      <c r="A63" s="3">
        <v>58</v>
      </c>
      <c r="B63" s="3" t="s">
        <v>111</v>
      </c>
      <c r="C63" s="6" t="s">
        <v>286</v>
      </c>
      <c r="D63" s="4">
        <v>4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7">
        <v>0</v>
      </c>
      <c r="P63" s="7">
        <v>0</v>
      </c>
    </row>
    <row r="64" spans="1:16" s="2" customFormat="1" ht="12.75" x14ac:dyDescent="0.2">
      <c r="A64" s="3">
        <v>59</v>
      </c>
      <c r="B64" s="3" t="s">
        <v>37</v>
      </c>
      <c r="C64" s="6" t="s">
        <v>286</v>
      </c>
      <c r="D64" s="4">
        <v>8548</v>
      </c>
      <c r="E64" s="4">
        <v>13</v>
      </c>
      <c r="F64" s="6">
        <v>1</v>
      </c>
      <c r="G64" s="6">
        <v>0</v>
      </c>
      <c r="H64" s="6">
        <v>1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7">
        <f t="shared" si="0"/>
        <v>7.6923076923076916</v>
      </c>
      <c r="P64" s="6">
        <f t="shared" si="1"/>
        <v>100</v>
      </c>
    </row>
    <row r="65" spans="1:16" s="2" customFormat="1" ht="12.75" x14ac:dyDescent="0.2">
      <c r="A65" s="3">
        <v>60</v>
      </c>
      <c r="B65" s="3" t="s">
        <v>38</v>
      </c>
      <c r="C65" s="6" t="s">
        <v>286</v>
      </c>
      <c r="D65" s="4">
        <v>99</v>
      </c>
      <c r="E65" s="4">
        <v>7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7">
        <f t="shared" si="0"/>
        <v>0</v>
      </c>
      <c r="P65" s="7">
        <v>0</v>
      </c>
    </row>
    <row r="66" spans="1:16" s="2" customFormat="1" ht="12.75" x14ac:dyDescent="0.2">
      <c r="A66" s="3">
        <v>61</v>
      </c>
      <c r="B66" s="3" t="s">
        <v>239</v>
      </c>
      <c r="C66" s="6" t="s">
        <v>286</v>
      </c>
      <c r="D66" s="4">
        <v>2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7">
        <v>0</v>
      </c>
      <c r="P66" s="7">
        <v>0</v>
      </c>
    </row>
    <row r="67" spans="1:16" s="2" customFormat="1" ht="12.75" x14ac:dyDescent="0.2">
      <c r="A67" s="3">
        <v>62</v>
      </c>
      <c r="B67" s="3" t="s">
        <v>39</v>
      </c>
      <c r="C67" s="6" t="s">
        <v>286</v>
      </c>
      <c r="D67" s="4">
        <v>2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7">
        <v>0</v>
      </c>
      <c r="P67" s="7">
        <v>0</v>
      </c>
    </row>
    <row r="68" spans="1:16" s="2" customFormat="1" ht="12.75" x14ac:dyDescent="0.2">
      <c r="A68" s="3">
        <v>63</v>
      </c>
      <c r="B68" s="3" t="s">
        <v>112</v>
      </c>
      <c r="C68" s="6" t="s">
        <v>286</v>
      </c>
      <c r="D68" s="4">
        <v>1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7">
        <v>0</v>
      </c>
      <c r="P68" s="7">
        <v>0</v>
      </c>
    </row>
    <row r="69" spans="1:16" s="2" customFormat="1" ht="12.75" x14ac:dyDescent="0.2">
      <c r="A69" s="3">
        <v>64</v>
      </c>
      <c r="B69" s="3" t="s">
        <v>189</v>
      </c>
      <c r="C69" s="6" t="s">
        <v>286</v>
      </c>
      <c r="D69" s="4">
        <v>171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7">
        <v>0</v>
      </c>
      <c r="P69" s="7">
        <v>0</v>
      </c>
    </row>
    <row r="70" spans="1:16" s="2" customFormat="1" ht="12.75" x14ac:dyDescent="0.2">
      <c r="A70" s="3">
        <v>65</v>
      </c>
      <c r="B70" s="3" t="s">
        <v>190</v>
      </c>
      <c r="C70" s="6" t="s">
        <v>286</v>
      </c>
      <c r="D70" s="4">
        <v>1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7">
        <v>0</v>
      </c>
      <c r="P70" s="7">
        <v>0</v>
      </c>
    </row>
    <row r="71" spans="1:16" s="2" customFormat="1" ht="12.75" x14ac:dyDescent="0.2">
      <c r="A71" s="3">
        <v>66</v>
      </c>
      <c r="B71" s="3" t="s">
        <v>40</v>
      </c>
      <c r="C71" s="6" t="s">
        <v>286</v>
      </c>
      <c r="D71" s="4">
        <v>2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7">
        <v>0</v>
      </c>
      <c r="P71" s="7">
        <v>0</v>
      </c>
    </row>
    <row r="72" spans="1:16" s="2" customFormat="1" ht="12.75" x14ac:dyDescent="0.2">
      <c r="A72" s="3">
        <v>67</v>
      </c>
      <c r="B72" s="3" t="s">
        <v>41</v>
      </c>
      <c r="C72" s="6" t="s">
        <v>286</v>
      </c>
      <c r="D72" s="4">
        <v>438</v>
      </c>
      <c r="E72" s="4">
        <v>0</v>
      </c>
      <c r="F72" s="6">
        <v>1</v>
      </c>
      <c r="G72" s="6">
        <v>0</v>
      </c>
      <c r="H72" s="6">
        <v>1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7">
        <v>0</v>
      </c>
      <c r="P72" s="6">
        <f t="shared" ref="P72:P74" si="2">SUM(G72:I72)/F72%</f>
        <v>100</v>
      </c>
    </row>
    <row r="73" spans="1:16" s="2" customFormat="1" ht="12.75" x14ac:dyDescent="0.2">
      <c r="A73" s="3">
        <v>68</v>
      </c>
      <c r="B73" s="3" t="s">
        <v>42</v>
      </c>
      <c r="C73" s="6" t="s">
        <v>286</v>
      </c>
      <c r="D73" s="4">
        <v>6852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7">
        <v>0</v>
      </c>
      <c r="P73" s="7">
        <v>0</v>
      </c>
    </row>
    <row r="74" spans="1:16" s="2" customFormat="1" ht="12.75" x14ac:dyDescent="0.2">
      <c r="A74" s="3">
        <v>69</v>
      </c>
      <c r="B74" s="3" t="s">
        <v>191</v>
      </c>
      <c r="C74" s="6" t="s">
        <v>286</v>
      </c>
      <c r="D74" s="4">
        <v>23</v>
      </c>
      <c r="E74" s="4">
        <v>0</v>
      </c>
      <c r="F74" s="6">
        <v>1</v>
      </c>
      <c r="G74" s="6">
        <v>0</v>
      </c>
      <c r="H74" s="6">
        <v>1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7">
        <v>0</v>
      </c>
      <c r="P74" s="6">
        <f t="shared" si="2"/>
        <v>100</v>
      </c>
    </row>
    <row r="75" spans="1:16" s="2" customFormat="1" ht="12.75" x14ac:dyDescent="0.2">
      <c r="A75" s="3">
        <v>70</v>
      </c>
      <c r="B75" s="3" t="s">
        <v>240</v>
      </c>
      <c r="C75" s="6" t="s">
        <v>286</v>
      </c>
      <c r="D75" s="4">
        <v>151</v>
      </c>
      <c r="E75" s="4">
        <v>6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7">
        <f t="shared" ref="O75:O134" si="3">F75/E75%</f>
        <v>0</v>
      </c>
      <c r="P75" s="7">
        <v>0</v>
      </c>
    </row>
    <row r="76" spans="1:16" s="2" customFormat="1" ht="12.75" x14ac:dyDescent="0.2">
      <c r="A76" s="3">
        <v>71</v>
      </c>
      <c r="B76" s="3" t="s">
        <v>113</v>
      </c>
      <c r="C76" s="6" t="s">
        <v>286</v>
      </c>
      <c r="D76" s="4">
        <v>10</v>
      </c>
      <c r="E76" s="4">
        <v>3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7">
        <f t="shared" si="3"/>
        <v>0</v>
      </c>
      <c r="P76" s="7">
        <v>0</v>
      </c>
    </row>
    <row r="77" spans="1:16" s="2" customFormat="1" ht="12.75" x14ac:dyDescent="0.2">
      <c r="A77" s="3">
        <v>72</v>
      </c>
      <c r="B77" s="3" t="s">
        <v>192</v>
      </c>
      <c r="C77" s="6" t="s">
        <v>286</v>
      </c>
      <c r="D77" s="4">
        <v>3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7">
        <v>0</v>
      </c>
      <c r="P77" s="7">
        <v>0</v>
      </c>
    </row>
    <row r="78" spans="1:16" s="2" customFormat="1" ht="12.75" x14ac:dyDescent="0.2">
      <c r="A78" s="3">
        <v>73</v>
      </c>
      <c r="B78" s="3" t="s">
        <v>114</v>
      </c>
      <c r="C78" s="6" t="s">
        <v>286</v>
      </c>
      <c r="D78" s="4">
        <v>18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7">
        <v>0</v>
      </c>
      <c r="P78" s="7">
        <v>0</v>
      </c>
    </row>
    <row r="79" spans="1:16" s="2" customFormat="1" ht="12.75" x14ac:dyDescent="0.2">
      <c r="A79" s="3">
        <v>74</v>
      </c>
      <c r="B79" s="3" t="s">
        <v>193</v>
      </c>
      <c r="C79" s="6" t="s">
        <v>286</v>
      </c>
      <c r="D79" s="4">
        <v>16</v>
      </c>
      <c r="E79" s="4">
        <v>2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7">
        <f t="shared" si="3"/>
        <v>0</v>
      </c>
      <c r="P79" s="7">
        <v>0</v>
      </c>
    </row>
    <row r="80" spans="1:16" s="2" customFormat="1" ht="12.75" x14ac:dyDescent="0.2">
      <c r="A80" s="3">
        <v>75</v>
      </c>
      <c r="B80" s="3" t="s">
        <v>148</v>
      </c>
      <c r="C80" s="6" t="s">
        <v>286</v>
      </c>
      <c r="D80" s="4">
        <v>5499</v>
      </c>
      <c r="E80" s="4">
        <v>63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7">
        <f t="shared" si="3"/>
        <v>0</v>
      </c>
      <c r="P80" s="7">
        <v>0</v>
      </c>
    </row>
    <row r="81" spans="1:16" s="2" customFormat="1" ht="12.75" x14ac:dyDescent="0.2">
      <c r="A81" s="3">
        <v>76</v>
      </c>
      <c r="B81" s="3" t="s">
        <v>43</v>
      </c>
      <c r="C81" s="6" t="s">
        <v>286</v>
      </c>
      <c r="D81" s="4">
        <v>174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7">
        <v>0</v>
      </c>
      <c r="P81" s="7">
        <v>0</v>
      </c>
    </row>
    <row r="82" spans="1:16" s="2" customFormat="1" ht="12.75" x14ac:dyDescent="0.2">
      <c r="A82" s="3">
        <v>77</v>
      </c>
      <c r="B82" s="3" t="s">
        <v>282</v>
      </c>
      <c r="C82" s="6" t="s">
        <v>286</v>
      </c>
      <c r="D82" s="4">
        <v>11</v>
      </c>
      <c r="E82" s="4">
        <v>5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7">
        <f t="shared" si="3"/>
        <v>0</v>
      </c>
      <c r="P82" s="7">
        <v>0</v>
      </c>
    </row>
    <row r="83" spans="1:16" s="2" customFormat="1" ht="12.75" x14ac:dyDescent="0.2">
      <c r="A83" s="3">
        <v>78</v>
      </c>
      <c r="B83" s="3" t="s">
        <v>115</v>
      </c>
      <c r="C83" s="6" t="s">
        <v>286</v>
      </c>
      <c r="D83" s="4">
        <v>3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7">
        <v>0</v>
      </c>
      <c r="P83" s="7">
        <v>0</v>
      </c>
    </row>
    <row r="84" spans="1:16" s="2" customFormat="1" ht="12.75" x14ac:dyDescent="0.2">
      <c r="A84" s="3">
        <v>79</v>
      </c>
      <c r="B84" s="3" t="s">
        <v>44</v>
      </c>
      <c r="C84" s="6" t="s">
        <v>286</v>
      </c>
      <c r="D84" s="4">
        <v>89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7">
        <v>0</v>
      </c>
      <c r="P84" s="7">
        <v>0</v>
      </c>
    </row>
    <row r="85" spans="1:16" s="2" customFormat="1" ht="12.75" x14ac:dyDescent="0.2">
      <c r="A85" s="3">
        <v>80</v>
      </c>
      <c r="B85" s="3" t="s">
        <v>241</v>
      </c>
      <c r="C85" s="6" t="s">
        <v>286</v>
      </c>
      <c r="D85" s="4">
        <v>18</v>
      </c>
      <c r="E85" s="4">
        <v>4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7">
        <f t="shared" si="3"/>
        <v>0</v>
      </c>
      <c r="P85" s="7">
        <v>0</v>
      </c>
    </row>
    <row r="86" spans="1:16" s="2" customFormat="1" ht="12.75" x14ac:dyDescent="0.2">
      <c r="A86" s="3">
        <v>81</v>
      </c>
      <c r="B86" s="3" t="s">
        <v>149</v>
      </c>
      <c r="C86" s="6" t="s">
        <v>286</v>
      </c>
      <c r="D86" s="4">
        <v>730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7">
        <v>0</v>
      </c>
      <c r="P86" s="7">
        <v>0</v>
      </c>
    </row>
    <row r="87" spans="1:16" s="2" customFormat="1" ht="12.75" x14ac:dyDescent="0.2">
      <c r="A87" s="3">
        <v>82</v>
      </c>
      <c r="B87" s="3" t="s">
        <v>194</v>
      </c>
      <c r="C87" s="6" t="s">
        <v>286</v>
      </c>
      <c r="D87" s="4">
        <v>1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7">
        <v>0</v>
      </c>
      <c r="P87" s="7">
        <v>0</v>
      </c>
    </row>
    <row r="88" spans="1:16" s="2" customFormat="1" ht="12.75" x14ac:dyDescent="0.2">
      <c r="A88" s="3">
        <v>83</v>
      </c>
      <c r="B88" s="3" t="s">
        <v>150</v>
      </c>
      <c r="C88" s="6" t="s">
        <v>286</v>
      </c>
      <c r="D88" s="4">
        <v>10114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7">
        <v>0</v>
      </c>
      <c r="P88" s="7">
        <v>0</v>
      </c>
    </row>
    <row r="89" spans="1:16" s="2" customFormat="1" ht="12.75" x14ac:dyDescent="0.2">
      <c r="A89" s="3">
        <v>84</v>
      </c>
      <c r="B89" s="3" t="s">
        <v>195</v>
      </c>
      <c r="C89" s="6" t="s">
        <v>286</v>
      </c>
      <c r="D89" s="4">
        <v>119</v>
      </c>
      <c r="E89" s="4">
        <v>7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7">
        <f t="shared" si="3"/>
        <v>0</v>
      </c>
      <c r="P89" s="7">
        <v>0</v>
      </c>
    </row>
    <row r="90" spans="1:16" s="2" customFormat="1" ht="12.75" x14ac:dyDescent="0.2">
      <c r="A90" s="3">
        <v>85</v>
      </c>
      <c r="B90" s="3" t="s">
        <v>151</v>
      </c>
      <c r="C90" s="6" t="s">
        <v>286</v>
      </c>
      <c r="D90" s="4">
        <v>846</v>
      </c>
      <c r="E90" s="4">
        <v>17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7">
        <f t="shared" si="3"/>
        <v>0</v>
      </c>
      <c r="P90" s="7">
        <v>0</v>
      </c>
    </row>
    <row r="91" spans="1:16" s="2" customFormat="1" ht="12.75" x14ac:dyDescent="0.2">
      <c r="A91" s="3">
        <v>86</v>
      </c>
      <c r="B91" s="3" t="s">
        <v>152</v>
      </c>
      <c r="C91" s="6" t="s">
        <v>286</v>
      </c>
      <c r="D91" s="4">
        <v>1</v>
      </c>
      <c r="E91" s="4">
        <v>1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7">
        <f t="shared" si="3"/>
        <v>0</v>
      </c>
      <c r="P91" s="7">
        <v>0</v>
      </c>
    </row>
    <row r="92" spans="1:16" s="2" customFormat="1" ht="12.75" x14ac:dyDescent="0.2">
      <c r="A92" s="3">
        <v>87</v>
      </c>
      <c r="B92" s="3" t="s">
        <v>196</v>
      </c>
      <c r="C92" s="6" t="s">
        <v>286</v>
      </c>
      <c r="D92" s="4">
        <v>160</v>
      </c>
      <c r="E92" s="4">
        <v>2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7">
        <f t="shared" si="3"/>
        <v>0</v>
      </c>
      <c r="P92" s="7">
        <v>0</v>
      </c>
    </row>
    <row r="93" spans="1:16" s="2" customFormat="1" ht="12.75" x14ac:dyDescent="0.2">
      <c r="A93" s="3">
        <v>88</v>
      </c>
      <c r="B93" s="3" t="s">
        <v>197</v>
      </c>
      <c r="C93" s="6" t="s">
        <v>286</v>
      </c>
      <c r="D93" s="4">
        <v>3598</v>
      </c>
      <c r="E93" s="4">
        <v>33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7">
        <f t="shared" si="3"/>
        <v>0</v>
      </c>
      <c r="P93" s="7">
        <v>0</v>
      </c>
    </row>
    <row r="94" spans="1:16" s="2" customFormat="1" ht="12.75" x14ac:dyDescent="0.2">
      <c r="A94" s="3">
        <v>89</v>
      </c>
      <c r="B94" s="3" t="s">
        <v>45</v>
      </c>
      <c r="C94" s="6" t="s">
        <v>286</v>
      </c>
      <c r="D94" s="4">
        <v>4</v>
      </c>
      <c r="E94" s="4">
        <v>1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7">
        <f t="shared" si="3"/>
        <v>0</v>
      </c>
      <c r="P94" s="7">
        <v>0</v>
      </c>
    </row>
    <row r="95" spans="1:16" s="2" customFormat="1" ht="12.75" x14ac:dyDescent="0.2">
      <c r="A95" s="3">
        <v>90</v>
      </c>
      <c r="B95" s="3" t="s">
        <v>198</v>
      </c>
      <c r="C95" s="6" t="s">
        <v>286</v>
      </c>
      <c r="D95" s="4">
        <v>222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7">
        <v>0</v>
      </c>
      <c r="P95" s="7">
        <v>0</v>
      </c>
    </row>
    <row r="96" spans="1:16" s="2" customFormat="1" ht="12.75" x14ac:dyDescent="0.2">
      <c r="A96" s="3">
        <v>91</v>
      </c>
      <c r="B96" s="3" t="s">
        <v>116</v>
      </c>
      <c r="C96" s="6" t="s">
        <v>286</v>
      </c>
      <c r="D96" s="4">
        <v>3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7">
        <v>0</v>
      </c>
      <c r="P96" s="7">
        <v>0</v>
      </c>
    </row>
    <row r="97" spans="1:16" s="2" customFormat="1" ht="12.75" x14ac:dyDescent="0.2">
      <c r="A97" s="3">
        <v>92</v>
      </c>
      <c r="B97" s="3" t="s">
        <v>117</v>
      </c>
      <c r="C97" s="6" t="s">
        <v>286</v>
      </c>
      <c r="D97" s="4">
        <v>464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7">
        <v>0</v>
      </c>
      <c r="P97" s="7">
        <v>0</v>
      </c>
    </row>
    <row r="98" spans="1:16" s="2" customFormat="1" ht="12.75" x14ac:dyDescent="0.2">
      <c r="A98" s="3">
        <v>93</v>
      </c>
      <c r="B98" s="3" t="s">
        <v>153</v>
      </c>
      <c r="C98" s="6" t="s">
        <v>286</v>
      </c>
      <c r="D98" s="4">
        <v>1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7">
        <v>0</v>
      </c>
      <c r="P98" s="7">
        <v>0</v>
      </c>
    </row>
    <row r="99" spans="1:16" s="2" customFormat="1" ht="12.75" x14ac:dyDescent="0.2">
      <c r="A99" s="3">
        <v>94</v>
      </c>
      <c r="B99" s="3" t="s">
        <v>154</v>
      </c>
      <c r="C99" s="6" t="s">
        <v>286</v>
      </c>
      <c r="D99" s="4">
        <v>1641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7">
        <v>0</v>
      </c>
      <c r="P99" s="7">
        <v>0</v>
      </c>
    </row>
    <row r="100" spans="1:16" s="2" customFormat="1" ht="12.75" x14ac:dyDescent="0.2">
      <c r="A100" s="3">
        <v>95</v>
      </c>
      <c r="B100" s="3" t="s">
        <v>155</v>
      </c>
      <c r="C100" s="6" t="s">
        <v>286</v>
      </c>
      <c r="D100" s="4">
        <v>2</v>
      </c>
      <c r="E100" s="4">
        <v>1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7">
        <f t="shared" si="3"/>
        <v>0</v>
      </c>
      <c r="P100" s="7">
        <v>0</v>
      </c>
    </row>
    <row r="101" spans="1:16" s="2" customFormat="1" ht="12.75" x14ac:dyDescent="0.2">
      <c r="A101" s="3">
        <v>96</v>
      </c>
      <c r="B101" s="3" t="s">
        <v>118</v>
      </c>
      <c r="C101" s="6" t="s">
        <v>286</v>
      </c>
      <c r="D101" s="4">
        <v>210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7">
        <v>0</v>
      </c>
      <c r="P101" s="7">
        <v>0</v>
      </c>
    </row>
    <row r="102" spans="1:16" s="2" customFormat="1" ht="12.75" x14ac:dyDescent="0.2">
      <c r="A102" s="3">
        <v>97</v>
      </c>
      <c r="B102" s="3" t="s">
        <v>242</v>
      </c>
      <c r="C102" s="6" t="s">
        <v>286</v>
      </c>
      <c r="D102" s="4">
        <v>10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7">
        <v>0</v>
      </c>
      <c r="P102" s="7">
        <v>0</v>
      </c>
    </row>
    <row r="103" spans="1:16" s="2" customFormat="1" ht="12.75" x14ac:dyDescent="0.2">
      <c r="A103" s="3">
        <v>98</v>
      </c>
      <c r="B103" s="3" t="s">
        <v>243</v>
      </c>
      <c r="C103" s="6" t="s">
        <v>286</v>
      </c>
      <c r="D103" s="4">
        <v>74</v>
      </c>
      <c r="E103" s="4">
        <v>1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7">
        <f t="shared" si="3"/>
        <v>0</v>
      </c>
      <c r="P103" s="7">
        <v>0</v>
      </c>
    </row>
    <row r="104" spans="1:16" s="2" customFormat="1" ht="12.75" x14ac:dyDescent="0.2">
      <c r="A104" s="3">
        <v>99</v>
      </c>
      <c r="B104" s="3" t="s">
        <v>244</v>
      </c>
      <c r="C104" s="6" t="s">
        <v>286</v>
      </c>
      <c r="D104" s="4">
        <v>1777</v>
      </c>
      <c r="E104" s="4">
        <v>161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7">
        <f t="shared" si="3"/>
        <v>0</v>
      </c>
      <c r="P104" s="7">
        <v>0</v>
      </c>
    </row>
    <row r="105" spans="1:16" s="2" customFormat="1" ht="12.75" x14ac:dyDescent="0.2">
      <c r="A105" s="3">
        <v>100</v>
      </c>
      <c r="B105" s="3" t="s">
        <v>156</v>
      </c>
      <c r="C105" s="6" t="s">
        <v>286</v>
      </c>
      <c r="D105" s="4">
        <v>1927</v>
      </c>
      <c r="E105" s="4">
        <v>28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7">
        <f t="shared" si="3"/>
        <v>0</v>
      </c>
      <c r="P105" s="7">
        <v>0</v>
      </c>
    </row>
    <row r="106" spans="1:16" s="2" customFormat="1" ht="12.75" x14ac:dyDescent="0.2">
      <c r="A106" s="3">
        <v>101</v>
      </c>
      <c r="B106" s="3" t="s">
        <v>199</v>
      </c>
      <c r="C106" s="6" t="s">
        <v>286</v>
      </c>
      <c r="D106" s="4">
        <v>40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7">
        <v>0</v>
      </c>
      <c r="P106" s="7">
        <v>0</v>
      </c>
    </row>
    <row r="107" spans="1:16" s="2" customFormat="1" ht="12.75" x14ac:dyDescent="0.2">
      <c r="A107" s="3">
        <v>102</v>
      </c>
      <c r="B107" s="3" t="s">
        <v>245</v>
      </c>
      <c r="C107" s="6" t="s">
        <v>286</v>
      </c>
      <c r="D107" s="4">
        <v>194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7">
        <v>0</v>
      </c>
      <c r="P107" s="7">
        <v>0</v>
      </c>
    </row>
    <row r="108" spans="1:16" s="2" customFormat="1" ht="12.75" x14ac:dyDescent="0.2">
      <c r="A108" s="3">
        <v>103</v>
      </c>
      <c r="B108" s="3" t="s">
        <v>46</v>
      </c>
      <c r="C108" s="6" t="s">
        <v>286</v>
      </c>
      <c r="D108" s="4">
        <v>26</v>
      </c>
      <c r="E108" s="4">
        <v>4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7">
        <f t="shared" si="3"/>
        <v>0</v>
      </c>
      <c r="P108" s="7">
        <v>0</v>
      </c>
    </row>
    <row r="109" spans="1:16" s="2" customFormat="1" ht="12.75" x14ac:dyDescent="0.2">
      <c r="A109" s="3">
        <v>104</v>
      </c>
      <c r="B109" s="3" t="s">
        <v>157</v>
      </c>
      <c r="C109" s="6" t="s">
        <v>286</v>
      </c>
      <c r="D109" s="4">
        <v>479</v>
      </c>
      <c r="E109" s="4">
        <v>5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7">
        <f t="shared" si="3"/>
        <v>0</v>
      </c>
      <c r="P109" s="7">
        <v>0</v>
      </c>
    </row>
    <row r="110" spans="1:16" s="2" customFormat="1" ht="12.75" x14ac:dyDescent="0.2">
      <c r="A110" s="3">
        <v>105</v>
      </c>
      <c r="B110" s="3" t="s">
        <v>200</v>
      </c>
      <c r="C110" s="6" t="s">
        <v>286</v>
      </c>
      <c r="D110" s="4">
        <v>60</v>
      </c>
      <c r="E110" s="4">
        <v>6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7">
        <f t="shared" si="3"/>
        <v>0</v>
      </c>
      <c r="P110" s="7">
        <v>0</v>
      </c>
    </row>
    <row r="111" spans="1:16" s="2" customFormat="1" ht="12.75" x14ac:dyDescent="0.2">
      <c r="A111" s="3">
        <v>106</v>
      </c>
      <c r="B111" s="3" t="s">
        <v>201</v>
      </c>
      <c r="C111" s="6" t="s">
        <v>286</v>
      </c>
      <c r="D111" s="4">
        <v>313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7">
        <v>0</v>
      </c>
      <c r="P111" s="7">
        <v>0</v>
      </c>
    </row>
    <row r="112" spans="1:16" s="2" customFormat="1" ht="12.75" x14ac:dyDescent="0.2">
      <c r="A112" s="3">
        <v>107</v>
      </c>
      <c r="B112" s="3" t="s">
        <v>119</v>
      </c>
      <c r="C112" s="6" t="s">
        <v>286</v>
      </c>
      <c r="D112" s="4">
        <v>16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7">
        <v>0</v>
      </c>
      <c r="P112" s="7">
        <v>0</v>
      </c>
    </row>
    <row r="113" spans="1:16" s="2" customFormat="1" ht="12.75" x14ac:dyDescent="0.2">
      <c r="A113" s="3">
        <v>108</v>
      </c>
      <c r="B113" s="3" t="s">
        <v>246</v>
      </c>
      <c r="C113" s="6" t="s">
        <v>286</v>
      </c>
      <c r="D113" s="4">
        <v>122</v>
      </c>
      <c r="E113" s="4">
        <v>2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7">
        <f t="shared" si="3"/>
        <v>0</v>
      </c>
      <c r="P113" s="7">
        <v>0</v>
      </c>
    </row>
    <row r="114" spans="1:16" s="2" customFormat="1" ht="12.75" x14ac:dyDescent="0.2">
      <c r="A114" s="3">
        <v>109</v>
      </c>
      <c r="B114" s="3" t="s">
        <v>120</v>
      </c>
      <c r="C114" s="6" t="s">
        <v>286</v>
      </c>
      <c r="D114" s="4">
        <v>21</v>
      </c>
      <c r="E114" s="4">
        <v>3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7">
        <f t="shared" si="3"/>
        <v>0</v>
      </c>
      <c r="P114" s="7">
        <v>0</v>
      </c>
    </row>
    <row r="115" spans="1:16" s="2" customFormat="1" ht="12.75" x14ac:dyDescent="0.2">
      <c r="A115" s="3">
        <v>110</v>
      </c>
      <c r="B115" s="3" t="s">
        <v>121</v>
      </c>
      <c r="C115" s="6" t="s">
        <v>286</v>
      </c>
      <c r="D115" s="4">
        <v>2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7">
        <v>0</v>
      </c>
      <c r="P115" s="7">
        <v>0</v>
      </c>
    </row>
    <row r="116" spans="1:16" s="2" customFormat="1" ht="12.75" x14ac:dyDescent="0.2">
      <c r="A116" s="3">
        <v>111</v>
      </c>
      <c r="B116" s="3" t="s">
        <v>247</v>
      </c>
      <c r="C116" s="6" t="s">
        <v>286</v>
      </c>
      <c r="D116" s="4">
        <v>32</v>
      </c>
      <c r="E116" s="4">
        <v>1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7">
        <f t="shared" si="3"/>
        <v>0</v>
      </c>
      <c r="P116" s="7">
        <v>0</v>
      </c>
    </row>
    <row r="117" spans="1:16" s="2" customFormat="1" ht="12.75" x14ac:dyDescent="0.2">
      <c r="A117" s="3">
        <v>112</v>
      </c>
      <c r="B117" s="3" t="s">
        <v>122</v>
      </c>
      <c r="C117" s="6" t="s">
        <v>286</v>
      </c>
      <c r="D117" s="4">
        <v>17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7">
        <v>0</v>
      </c>
      <c r="P117" s="7">
        <v>0</v>
      </c>
    </row>
    <row r="118" spans="1:16" s="2" customFormat="1" ht="12.75" x14ac:dyDescent="0.2">
      <c r="A118" s="3">
        <v>113</v>
      </c>
      <c r="B118" s="3" t="s">
        <v>202</v>
      </c>
      <c r="C118" s="6" t="s">
        <v>286</v>
      </c>
      <c r="D118" s="4">
        <v>3</v>
      </c>
      <c r="E118" s="4">
        <v>1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7">
        <f t="shared" si="3"/>
        <v>0</v>
      </c>
      <c r="P118" s="7">
        <v>0</v>
      </c>
    </row>
    <row r="119" spans="1:16" s="2" customFormat="1" ht="12.75" x14ac:dyDescent="0.2">
      <c r="A119" s="3">
        <v>114</v>
      </c>
      <c r="B119" s="3" t="s">
        <v>123</v>
      </c>
      <c r="C119" s="6" t="s">
        <v>286</v>
      </c>
      <c r="D119" s="4">
        <v>4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7">
        <v>0</v>
      </c>
      <c r="P119" s="7">
        <v>0</v>
      </c>
    </row>
    <row r="120" spans="1:16" s="2" customFormat="1" ht="12.75" x14ac:dyDescent="0.2">
      <c r="A120" s="3">
        <v>115</v>
      </c>
      <c r="B120" s="3" t="s">
        <v>47</v>
      </c>
      <c r="C120" s="6" t="s">
        <v>286</v>
      </c>
      <c r="D120" s="4">
        <v>162</v>
      </c>
      <c r="E120" s="4">
        <v>16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7">
        <f t="shared" si="3"/>
        <v>0</v>
      </c>
      <c r="P120" s="7">
        <v>0</v>
      </c>
    </row>
    <row r="121" spans="1:16" s="2" customFormat="1" ht="12.75" x14ac:dyDescent="0.2">
      <c r="A121" s="3">
        <v>116</v>
      </c>
      <c r="B121" s="3" t="s">
        <v>124</v>
      </c>
      <c r="C121" s="6" t="s">
        <v>286</v>
      </c>
      <c r="D121" s="4">
        <v>190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7">
        <v>0</v>
      </c>
      <c r="P121" s="7">
        <v>0</v>
      </c>
    </row>
    <row r="122" spans="1:16" s="2" customFormat="1" ht="12.75" x14ac:dyDescent="0.2">
      <c r="A122" s="3">
        <v>117</v>
      </c>
      <c r="B122" s="3" t="s">
        <v>125</v>
      </c>
      <c r="C122" s="6" t="s">
        <v>286</v>
      </c>
      <c r="D122" s="4">
        <v>7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7">
        <v>0</v>
      </c>
      <c r="P122" s="7">
        <v>0</v>
      </c>
    </row>
    <row r="123" spans="1:16" s="2" customFormat="1" ht="12.75" x14ac:dyDescent="0.2">
      <c r="A123" s="3">
        <v>118</v>
      </c>
      <c r="B123" s="3" t="s">
        <v>158</v>
      </c>
      <c r="C123" s="6" t="s">
        <v>286</v>
      </c>
      <c r="D123" s="4">
        <v>23</v>
      </c>
      <c r="E123" s="4">
        <v>3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7">
        <f t="shared" si="3"/>
        <v>0</v>
      </c>
      <c r="P123" s="7">
        <v>0</v>
      </c>
    </row>
    <row r="124" spans="1:16" s="2" customFormat="1" ht="12.75" x14ac:dyDescent="0.2">
      <c r="A124" s="3">
        <v>119</v>
      </c>
      <c r="B124" s="3" t="s">
        <v>248</v>
      </c>
      <c r="C124" s="6" t="s">
        <v>286</v>
      </c>
      <c r="D124" s="4">
        <v>2345</v>
      </c>
      <c r="E124" s="4">
        <v>19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7">
        <f t="shared" si="3"/>
        <v>0</v>
      </c>
      <c r="P124" s="7">
        <v>0</v>
      </c>
    </row>
    <row r="125" spans="1:16" s="2" customFormat="1" ht="12.75" x14ac:dyDescent="0.2">
      <c r="A125" s="3">
        <v>120</v>
      </c>
      <c r="B125" s="3" t="s">
        <v>203</v>
      </c>
      <c r="C125" s="6" t="s">
        <v>286</v>
      </c>
      <c r="D125" s="4">
        <v>26</v>
      </c>
      <c r="E125" s="4">
        <v>6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7">
        <f t="shared" si="3"/>
        <v>0</v>
      </c>
      <c r="P125" s="7">
        <v>0</v>
      </c>
    </row>
    <row r="126" spans="1:16" s="2" customFormat="1" ht="12.75" x14ac:dyDescent="0.2">
      <c r="A126" s="3">
        <v>121</v>
      </c>
      <c r="B126" s="3" t="s">
        <v>126</v>
      </c>
      <c r="C126" s="6" t="s">
        <v>286</v>
      </c>
      <c r="D126" s="4">
        <v>22</v>
      </c>
      <c r="E126" s="4">
        <v>2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7">
        <f t="shared" si="3"/>
        <v>0</v>
      </c>
      <c r="P126" s="7">
        <v>0</v>
      </c>
    </row>
    <row r="127" spans="1:16" s="2" customFormat="1" ht="12.75" x14ac:dyDescent="0.2">
      <c r="A127" s="3">
        <v>122</v>
      </c>
      <c r="B127" s="3" t="s">
        <v>48</v>
      </c>
      <c r="C127" s="6" t="s">
        <v>286</v>
      </c>
      <c r="D127" s="4">
        <v>55</v>
      </c>
      <c r="E127" s="4">
        <v>8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7">
        <f t="shared" si="3"/>
        <v>0</v>
      </c>
      <c r="P127" s="7">
        <v>0</v>
      </c>
    </row>
    <row r="128" spans="1:16" s="2" customFormat="1" ht="12.75" x14ac:dyDescent="0.2">
      <c r="A128" s="3">
        <v>123</v>
      </c>
      <c r="B128" s="3" t="s">
        <v>204</v>
      </c>
      <c r="C128" s="6" t="s">
        <v>286</v>
      </c>
      <c r="D128" s="4">
        <v>1159</v>
      </c>
      <c r="E128" s="4">
        <v>23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7">
        <f t="shared" si="3"/>
        <v>0</v>
      </c>
      <c r="P128" s="7">
        <v>0</v>
      </c>
    </row>
    <row r="129" spans="1:16" s="2" customFormat="1" ht="12.75" x14ac:dyDescent="0.2">
      <c r="A129" s="3">
        <v>124</v>
      </c>
      <c r="B129" s="3" t="s">
        <v>249</v>
      </c>
      <c r="C129" s="6" t="s">
        <v>286</v>
      </c>
      <c r="D129" s="4">
        <v>193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7">
        <v>0</v>
      </c>
      <c r="P129" s="7">
        <v>0</v>
      </c>
    </row>
    <row r="130" spans="1:16" s="2" customFormat="1" ht="12.75" x14ac:dyDescent="0.2">
      <c r="A130" s="3">
        <v>125</v>
      </c>
      <c r="B130" s="3" t="s">
        <v>159</v>
      </c>
      <c r="C130" s="6" t="s">
        <v>286</v>
      </c>
      <c r="D130" s="4">
        <v>7598</v>
      </c>
      <c r="E130" s="4">
        <v>5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7">
        <f t="shared" si="3"/>
        <v>0</v>
      </c>
      <c r="P130" s="7">
        <v>0</v>
      </c>
    </row>
    <row r="131" spans="1:16" s="2" customFormat="1" ht="12.75" x14ac:dyDescent="0.2">
      <c r="A131" s="3">
        <v>126</v>
      </c>
      <c r="B131" s="3" t="s">
        <v>205</v>
      </c>
      <c r="C131" s="6" t="s">
        <v>286</v>
      </c>
      <c r="D131" s="4">
        <v>2138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7">
        <v>0</v>
      </c>
      <c r="P131" s="7">
        <v>0</v>
      </c>
    </row>
    <row r="132" spans="1:16" s="2" customFormat="1" ht="12.75" x14ac:dyDescent="0.2">
      <c r="A132" s="3">
        <v>127</v>
      </c>
      <c r="B132" s="3" t="s">
        <v>250</v>
      </c>
      <c r="C132" s="6" t="s">
        <v>286</v>
      </c>
      <c r="D132" s="4">
        <v>57</v>
      </c>
      <c r="E132" s="4">
        <v>1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7">
        <f t="shared" si="3"/>
        <v>0</v>
      </c>
      <c r="P132" s="7">
        <v>0</v>
      </c>
    </row>
    <row r="133" spans="1:16" s="2" customFormat="1" ht="12.75" x14ac:dyDescent="0.2">
      <c r="A133" s="3">
        <v>128</v>
      </c>
      <c r="B133" s="3" t="s">
        <v>127</v>
      </c>
      <c r="C133" s="6" t="s">
        <v>286</v>
      </c>
      <c r="D133" s="4">
        <v>11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7">
        <v>0</v>
      </c>
      <c r="P133" s="7">
        <v>0</v>
      </c>
    </row>
    <row r="134" spans="1:16" s="2" customFormat="1" ht="12.75" x14ac:dyDescent="0.2">
      <c r="A134" s="3">
        <v>129</v>
      </c>
      <c r="B134" s="3" t="s">
        <v>251</v>
      </c>
      <c r="C134" s="6" t="s">
        <v>286</v>
      </c>
      <c r="D134" s="4">
        <v>865</v>
      </c>
      <c r="E134" s="4">
        <v>102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7">
        <f t="shared" si="3"/>
        <v>0</v>
      </c>
      <c r="P134" s="7">
        <v>0</v>
      </c>
    </row>
    <row r="135" spans="1:16" s="2" customFormat="1" ht="12.75" x14ac:dyDescent="0.2">
      <c r="A135" s="3">
        <v>130</v>
      </c>
      <c r="B135" s="3" t="s">
        <v>160</v>
      </c>
      <c r="C135" s="6" t="s">
        <v>286</v>
      </c>
      <c r="D135" s="4">
        <v>16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7">
        <v>0</v>
      </c>
      <c r="P135" s="7">
        <v>0</v>
      </c>
    </row>
    <row r="136" spans="1:16" s="2" customFormat="1" ht="12.75" x14ac:dyDescent="0.2">
      <c r="A136" s="3">
        <v>131</v>
      </c>
      <c r="B136" s="3" t="s">
        <v>49</v>
      </c>
      <c r="C136" s="6" t="s">
        <v>286</v>
      </c>
      <c r="D136" s="4">
        <v>5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7">
        <v>0</v>
      </c>
      <c r="P136" s="7">
        <v>0</v>
      </c>
    </row>
    <row r="137" spans="1:16" s="2" customFormat="1" ht="12.75" x14ac:dyDescent="0.2">
      <c r="A137" s="3">
        <v>132</v>
      </c>
      <c r="B137" s="3" t="s">
        <v>128</v>
      </c>
      <c r="C137" s="6" t="s">
        <v>286</v>
      </c>
      <c r="D137" s="4">
        <v>5094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7">
        <v>0</v>
      </c>
      <c r="P137" s="7">
        <v>0</v>
      </c>
    </row>
    <row r="138" spans="1:16" s="2" customFormat="1" ht="12.75" x14ac:dyDescent="0.2">
      <c r="A138" s="3">
        <v>133</v>
      </c>
      <c r="B138" s="3" t="s">
        <v>50</v>
      </c>
      <c r="C138" s="6" t="s">
        <v>286</v>
      </c>
      <c r="D138" s="4">
        <v>26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7">
        <v>0</v>
      </c>
      <c r="P138" s="7">
        <v>0</v>
      </c>
    </row>
    <row r="139" spans="1:16" s="2" customFormat="1" ht="12.75" x14ac:dyDescent="0.2">
      <c r="A139" s="3">
        <v>134</v>
      </c>
      <c r="B139" s="3" t="s">
        <v>283</v>
      </c>
      <c r="C139" s="6" t="s">
        <v>286</v>
      </c>
      <c r="D139" s="4">
        <v>129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7">
        <v>0</v>
      </c>
      <c r="P139" s="7">
        <v>0</v>
      </c>
    </row>
    <row r="140" spans="1:16" s="2" customFormat="1" ht="12.75" x14ac:dyDescent="0.2">
      <c r="A140" s="3">
        <v>135</v>
      </c>
      <c r="B140" s="3" t="s">
        <v>252</v>
      </c>
      <c r="C140" s="6" t="s">
        <v>286</v>
      </c>
      <c r="D140" s="4">
        <v>10</v>
      </c>
      <c r="E140" s="4">
        <v>1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7">
        <f t="shared" ref="O140:O198" si="4">F140/E140%</f>
        <v>0</v>
      </c>
      <c r="P140" s="7">
        <v>0</v>
      </c>
    </row>
    <row r="141" spans="1:16" s="2" customFormat="1" ht="12.75" x14ac:dyDescent="0.2">
      <c r="A141" s="3">
        <v>136</v>
      </c>
      <c r="B141" s="3" t="s">
        <v>161</v>
      </c>
      <c r="C141" s="6" t="s">
        <v>286</v>
      </c>
      <c r="D141" s="4">
        <v>6623</v>
      </c>
      <c r="E141" s="4">
        <v>28</v>
      </c>
      <c r="F141" s="6">
        <v>1</v>
      </c>
      <c r="G141" s="6">
        <v>0</v>
      </c>
      <c r="H141" s="6">
        <v>1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7">
        <f t="shared" si="4"/>
        <v>3.5714285714285712</v>
      </c>
      <c r="P141" s="6">
        <f t="shared" ref="P141:P195" si="5">SUM(G141:I141)/F141%</f>
        <v>100</v>
      </c>
    </row>
    <row r="142" spans="1:16" s="2" customFormat="1" ht="12.75" x14ac:dyDescent="0.2">
      <c r="A142" s="3">
        <v>137</v>
      </c>
      <c r="B142" s="3" t="s">
        <v>51</v>
      </c>
      <c r="C142" s="6" t="s">
        <v>286</v>
      </c>
      <c r="D142" s="4">
        <v>2488</v>
      </c>
      <c r="E142" s="4">
        <v>14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7">
        <f t="shared" si="4"/>
        <v>0</v>
      </c>
      <c r="P142" s="7">
        <v>0</v>
      </c>
    </row>
    <row r="143" spans="1:16" s="2" customFormat="1" ht="12.75" x14ac:dyDescent="0.2">
      <c r="A143" s="3">
        <v>138</v>
      </c>
      <c r="B143" s="3" t="s">
        <v>206</v>
      </c>
      <c r="C143" s="6" t="s">
        <v>286</v>
      </c>
      <c r="D143" s="4">
        <v>626</v>
      </c>
      <c r="E143" s="4">
        <v>2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7">
        <f t="shared" si="4"/>
        <v>0</v>
      </c>
      <c r="P143" s="7">
        <v>0</v>
      </c>
    </row>
    <row r="144" spans="1:16" s="2" customFormat="1" ht="12.75" x14ac:dyDescent="0.2">
      <c r="A144" s="3">
        <v>139</v>
      </c>
      <c r="B144" s="3" t="s">
        <v>52</v>
      </c>
      <c r="C144" s="6" t="s">
        <v>286</v>
      </c>
      <c r="D144" s="4">
        <v>5421</v>
      </c>
      <c r="E144" s="4">
        <v>1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7">
        <f t="shared" si="4"/>
        <v>0</v>
      </c>
      <c r="P144" s="7">
        <v>0</v>
      </c>
    </row>
    <row r="145" spans="1:16" s="2" customFormat="1" ht="12.75" x14ac:dyDescent="0.2">
      <c r="A145" s="3">
        <v>140</v>
      </c>
      <c r="B145" s="3" t="s">
        <v>53</v>
      </c>
      <c r="C145" s="6" t="s">
        <v>286</v>
      </c>
      <c r="D145" s="4">
        <v>2147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7">
        <v>0</v>
      </c>
      <c r="P145" s="7">
        <v>0</v>
      </c>
    </row>
    <row r="146" spans="1:16" s="2" customFormat="1" ht="12.75" x14ac:dyDescent="0.2">
      <c r="A146" s="3">
        <v>141</v>
      </c>
      <c r="B146" s="3" t="s">
        <v>253</v>
      </c>
      <c r="C146" s="6" t="s">
        <v>286</v>
      </c>
      <c r="D146" s="4">
        <v>4005</v>
      </c>
      <c r="E146" s="4">
        <v>7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7">
        <f t="shared" si="4"/>
        <v>0</v>
      </c>
      <c r="P146" s="7">
        <v>0</v>
      </c>
    </row>
    <row r="147" spans="1:16" s="2" customFormat="1" ht="12.75" x14ac:dyDescent="0.2">
      <c r="A147" s="3">
        <v>142</v>
      </c>
      <c r="B147" s="3" t="s">
        <v>254</v>
      </c>
      <c r="C147" s="6" t="s">
        <v>286</v>
      </c>
      <c r="D147" s="4">
        <v>524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7">
        <v>0</v>
      </c>
      <c r="P147" s="7">
        <v>0</v>
      </c>
    </row>
    <row r="148" spans="1:16" s="2" customFormat="1" ht="12.75" x14ac:dyDescent="0.2">
      <c r="A148" s="3">
        <v>143</v>
      </c>
      <c r="B148" s="3" t="s">
        <v>54</v>
      </c>
      <c r="C148" s="6" t="s">
        <v>286</v>
      </c>
      <c r="D148" s="4">
        <v>875</v>
      </c>
      <c r="E148" s="4">
        <v>15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7">
        <f t="shared" si="4"/>
        <v>0</v>
      </c>
      <c r="P148" s="7">
        <v>0</v>
      </c>
    </row>
    <row r="149" spans="1:16" s="2" customFormat="1" ht="12.75" x14ac:dyDescent="0.2">
      <c r="A149" s="3">
        <v>144</v>
      </c>
      <c r="B149" s="3" t="s">
        <v>255</v>
      </c>
      <c r="C149" s="6" t="s">
        <v>286</v>
      </c>
      <c r="D149" s="4">
        <v>495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7">
        <v>0</v>
      </c>
      <c r="P149" s="7">
        <v>0</v>
      </c>
    </row>
    <row r="150" spans="1:16" s="2" customFormat="1" ht="12.75" x14ac:dyDescent="0.2">
      <c r="A150" s="3">
        <v>145</v>
      </c>
      <c r="B150" s="3" t="s">
        <v>207</v>
      </c>
      <c r="C150" s="6" t="s">
        <v>286</v>
      </c>
      <c r="D150" s="4">
        <v>1049</v>
      </c>
      <c r="E150" s="4">
        <v>5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7">
        <f t="shared" si="4"/>
        <v>0</v>
      </c>
      <c r="P150" s="7">
        <v>0</v>
      </c>
    </row>
    <row r="151" spans="1:16" s="2" customFormat="1" ht="12.75" x14ac:dyDescent="0.2">
      <c r="A151" s="3">
        <v>146</v>
      </c>
      <c r="B151" s="3" t="s">
        <v>55</v>
      </c>
      <c r="C151" s="6" t="s">
        <v>286</v>
      </c>
      <c r="D151" s="4">
        <v>6</v>
      </c>
      <c r="E151" s="4">
        <v>1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7">
        <f t="shared" si="4"/>
        <v>0</v>
      </c>
      <c r="P151" s="7">
        <v>0</v>
      </c>
    </row>
    <row r="152" spans="1:16" s="2" customFormat="1" ht="12.75" x14ac:dyDescent="0.2">
      <c r="A152" s="3">
        <v>147</v>
      </c>
      <c r="B152" s="3" t="s">
        <v>256</v>
      </c>
      <c r="C152" s="6" t="s">
        <v>286</v>
      </c>
      <c r="D152" s="4">
        <v>2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7">
        <v>0</v>
      </c>
      <c r="P152" s="7">
        <v>0</v>
      </c>
    </row>
    <row r="153" spans="1:16" s="2" customFormat="1" ht="12.75" x14ac:dyDescent="0.2">
      <c r="A153" s="3">
        <v>148</v>
      </c>
      <c r="B153" s="3" t="s">
        <v>257</v>
      </c>
      <c r="C153" s="6" t="s">
        <v>286</v>
      </c>
      <c r="D153" s="4">
        <v>39</v>
      </c>
      <c r="E153" s="4">
        <v>1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7">
        <f t="shared" si="4"/>
        <v>0</v>
      </c>
      <c r="P153" s="7">
        <v>0</v>
      </c>
    </row>
    <row r="154" spans="1:16" s="2" customFormat="1" ht="12.75" x14ac:dyDescent="0.2">
      <c r="A154" s="3">
        <v>149</v>
      </c>
      <c r="B154" s="3" t="s">
        <v>56</v>
      </c>
      <c r="C154" s="6" t="s">
        <v>286</v>
      </c>
      <c r="D154" s="4">
        <v>159</v>
      </c>
      <c r="E154" s="4">
        <v>2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7">
        <f t="shared" si="4"/>
        <v>0</v>
      </c>
      <c r="P154" s="7">
        <v>0</v>
      </c>
    </row>
    <row r="155" spans="1:16" s="2" customFormat="1" ht="12.75" x14ac:dyDescent="0.2">
      <c r="A155" s="3">
        <v>150</v>
      </c>
      <c r="B155" s="3" t="s">
        <v>129</v>
      </c>
      <c r="C155" s="6" t="s">
        <v>286</v>
      </c>
      <c r="D155" s="4">
        <v>2</v>
      </c>
      <c r="E155" s="4">
        <v>1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7">
        <f t="shared" si="4"/>
        <v>0</v>
      </c>
      <c r="P155" s="7">
        <v>0</v>
      </c>
    </row>
    <row r="156" spans="1:16" s="2" customFormat="1" ht="12.75" x14ac:dyDescent="0.2">
      <c r="A156" s="3">
        <v>151</v>
      </c>
      <c r="B156" s="3" t="s">
        <v>57</v>
      </c>
      <c r="C156" s="6" t="s">
        <v>286</v>
      </c>
      <c r="D156" s="4">
        <v>974</v>
      </c>
      <c r="E156" s="4">
        <v>0</v>
      </c>
      <c r="F156" s="6">
        <v>1</v>
      </c>
      <c r="G156" s="6">
        <v>0</v>
      </c>
      <c r="H156" s="6">
        <v>1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7">
        <v>0</v>
      </c>
      <c r="P156" s="6">
        <f t="shared" si="5"/>
        <v>100</v>
      </c>
    </row>
    <row r="157" spans="1:16" s="2" customFormat="1" ht="12.75" x14ac:dyDescent="0.2">
      <c r="A157" s="3">
        <v>152</v>
      </c>
      <c r="B157" s="3" t="s">
        <v>258</v>
      </c>
      <c r="C157" s="6" t="s">
        <v>286</v>
      </c>
      <c r="D157" s="4">
        <v>1836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7">
        <v>0</v>
      </c>
      <c r="P157" s="7">
        <v>0</v>
      </c>
    </row>
    <row r="158" spans="1:16" s="2" customFormat="1" ht="12.75" x14ac:dyDescent="0.2">
      <c r="A158" s="3">
        <v>153</v>
      </c>
      <c r="B158" s="3" t="s">
        <v>162</v>
      </c>
      <c r="C158" s="6" t="s">
        <v>286</v>
      </c>
      <c r="D158" s="4">
        <v>1649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7">
        <v>0</v>
      </c>
      <c r="P158" s="7">
        <v>0</v>
      </c>
    </row>
    <row r="159" spans="1:16" s="2" customFormat="1" ht="12.75" x14ac:dyDescent="0.2">
      <c r="A159" s="3">
        <v>154</v>
      </c>
      <c r="B159" s="3" t="s">
        <v>130</v>
      </c>
      <c r="C159" s="6" t="s">
        <v>286</v>
      </c>
      <c r="D159" s="4">
        <v>58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7">
        <v>0</v>
      </c>
      <c r="P159" s="7">
        <v>0</v>
      </c>
    </row>
    <row r="160" spans="1:16" s="2" customFormat="1" ht="12.75" x14ac:dyDescent="0.2">
      <c r="A160" s="3">
        <v>155</v>
      </c>
      <c r="B160" s="3" t="s">
        <v>208</v>
      </c>
      <c r="C160" s="6" t="s">
        <v>286</v>
      </c>
      <c r="D160" s="4">
        <v>18</v>
      </c>
      <c r="E160" s="4">
        <v>3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7">
        <f t="shared" si="4"/>
        <v>0</v>
      </c>
      <c r="P160" s="7">
        <v>0</v>
      </c>
    </row>
    <row r="161" spans="1:16" s="2" customFormat="1" ht="12.75" x14ac:dyDescent="0.2">
      <c r="A161" s="3">
        <v>156</v>
      </c>
      <c r="B161" s="3" t="s">
        <v>209</v>
      </c>
      <c r="C161" s="6" t="s">
        <v>286</v>
      </c>
      <c r="D161" s="4">
        <v>71</v>
      </c>
      <c r="E161" s="4">
        <v>12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7">
        <f t="shared" si="4"/>
        <v>0</v>
      </c>
      <c r="P161" s="7">
        <v>0</v>
      </c>
    </row>
    <row r="162" spans="1:16" s="2" customFormat="1" ht="12.75" x14ac:dyDescent="0.2">
      <c r="A162" s="3">
        <v>157</v>
      </c>
      <c r="B162" s="3" t="s">
        <v>58</v>
      </c>
      <c r="C162" s="6" t="s">
        <v>286</v>
      </c>
      <c r="D162" s="4">
        <v>1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7">
        <v>0</v>
      </c>
      <c r="P162" s="7">
        <v>0</v>
      </c>
    </row>
    <row r="163" spans="1:16" s="2" customFormat="1" ht="12.75" x14ac:dyDescent="0.2">
      <c r="A163" s="3">
        <v>158</v>
      </c>
      <c r="B163" s="3" t="s">
        <v>131</v>
      </c>
      <c r="C163" s="6" t="s">
        <v>286</v>
      </c>
      <c r="D163" s="4">
        <v>255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7">
        <v>0</v>
      </c>
      <c r="P163" s="7">
        <v>0</v>
      </c>
    </row>
    <row r="164" spans="1:16" s="2" customFormat="1" ht="12.75" x14ac:dyDescent="0.2">
      <c r="A164" s="3">
        <v>159</v>
      </c>
      <c r="B164" s="3" t="s">
        <v>259</v>
      </c>
      <c r="C164" s="6" t="s">
        <v>286</v>
      </c>
      <c r="D164" s="4">
        <v>489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7">
        <v>0</v>
      </c>
      <c r="P164" s="7">
        <v>0</v>
      </c>
    </row>
    <row r="165" spans="1:16" s="2" customFormat="1" ht="12.75" x14ac:dyDescent="0.2">
      <c r="A165" s="3">
        <v>160</v>
      </c>
      <c r="B165" s="3" t="s">
        <v>163</v>
      </c>
      <c r="C165" s="6" t="s">
        <v>286</v>
      </c>
      <c r="D165" s="4">
        <v>8658</v>
      </c>
      <c r="E165" s="4">
        <v>46</v>
      </c>
      <c r="F165" s="6">
        <v>1</v>
      </c>
      <c r="G165" s="6">
        <v>0</v>
      </c>
      <c r="H165" s="6">
        <v>1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7">
        <f t="shared" si="4"/>
        <v>2.1739130434782608</v>
      </c>
      <c r="P165" s="6">
        <f t="shared" si="5"/>
        <v>100</v>
      </c>
    </row>
    <row r="166" spans="1:16" s="2" customFormat="1" ht="12.75" x14ac:dyDescent="0.2">
      <c r="A166" s="3">
        <v>161</v>
      </c>
      <c r="B166" s="3" t="s">
        <v>164</v>
      </c>
      <c r="C166" s="6" t="s">
        <v>286</v>
      </c>
      <c r="D166" s="4">
        <v>3123</v>
      </c>
      <c r="E166" s="4">
        <v>130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7">
        <f t="shared" si="4"/>
        <v>0</v>
      </c>
      <c r="P166" s="7">
        <v>0</v>
      </c>
    </row>
    <row r="167" spans="1:16" s="2" customFormat="1" ht="12.75" x14ac:dyDescent="0.2">
      <c r="A167" s="3">
        <v>162</v>
      </c>
      <c r="B167" s="3" t="s">
        <v>59</v>
      </c>
      <c r="C167" s="6" t="s">
        <v>286</v>
      </c>
      <c r="D167" s="4">
        <v>4623</v>
      </c>
      <c r="E167" s="4">
        <v>6</v>
      </c>
      <c r="F167" s="6">
        <v>2</v>
      </c>
      <c r="G167" s="6">
        <v>0</v>
      </c>
      <c r="H167" s="6">
        <v>2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7">
        <f t="shared" si="4"/>
        <v>33.333333333333336</v>
      </c>
      <c r="P167" s="6">
        <f t="shared" si="5"/>
        <v>100</v>
      </c>
    </row>
    <row r="168" spans="1:16" s="2" customFormat="1" ht="12.75" x14ac:dyDescent="0.2">
      <c r="A168" s="3">
        <v>163</v>
      </c>
      <c r="B168" s="3" t="s">
        <v>165</v>
      </c>
      <c r="C168" s="6" t="s">
        <v>286</v>
      </c>
      <c r="D168" s="4">
        <v>40</v>
      </c>
      <c r="E168" s="4">
        <v>5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7">
        <f t="shared" si="4"/>
        <v>0</v>
      </c>
      <c r="P168" s="7">
        <v>0</v>
      </c>
    </row>
    <row r="169" spans="1:16" s="2" customFormat="1" ht="12.75" x14ac:dyDescent="0.2">
      <c r="A169" s="3">
        <v>164</v>
      </c>
      <c r="B169" s="3" t="s">
        <v>166</v>
      </c>
      <c r="C169" s="6" t="s">
        <v>286</v>
      </c>
      <c r="D169" s="4">
        <v>39900</v>
      </c>
      <c r="E169" s="4">
        <v>100</v>
      </c>
      <c r="F169" s="6">
        <v>1</v>
      </c>
      <c r="G169" s="6">
        <v>0</v>
      </c>
      <c r="H169" s="6">
        <v>1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7">
        <f t="shared" si="4"/>
        <v>1</v>
      </c>
      <c r="P169" s="6">
        <f t="shared" si="5"/>
        <v>100</v>
      </c>
    </row>
    <row r="170" spans="1:16" s="2" customFormat="1" ht="12.75" x14ac:dyDescent="0.2">
      <c r="A170" s="3">
        <v>165</v>
      </c>
      <c r="B170" s="3" t="s">
        <v>132</v>
      </c>
      <c r="C170" s="6" t="s">
        <v>286</v>
      </c>
      <c r="D170" s="4">
        <v>4763</v>
      </c>
      <c r="E170" s="4">
        <v>203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7">
        <f t="shared" si="4"/>
        <v>0</v>
      </c>
      <c r="P170" s="7">
        <v>0</v>
      </c>
    </row>
    <row r="171" spans="1:16" s="2" customFormat="1" ht="12.75" x14ac:dyDescent="0.2">
      <c r="A171" s="3">
        <v>166</v>
      </c>
      <c r="B171" s="3" t="s">
        <v>210</v>
      </c>
      <c r="C171" s="6" t="s">
        <v>286</v>
      </c>
      <c r="D171" s="4">
        <v>73</v>
      </c>
      <c r="E171" s="4">
        <v>11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7">
        <f t="shared" si="4"/>
        <v>0</v>
      </c>
      <c r="P171" s="7">
        <v>0</v>
      </c>
    </row>
    <row r="172" spans="1:16" s="2" customFormat="1" ht="12.75" x14ac:dyDescent="0.2">
      <c r="A172" s="3">
        <v>167</v>
      </c>
      <c r="B172" s="3" t="s">
        <v>211</v>
      </c>
      <c r="C172" s="6" t="s">
        <v>286</v>
      </c>
      <c r="D172" s="4">
        <v>2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7">
        <v>0</v>
      </c>
      <c r="P172" s="7">
        <v>0</v>
      </c>
    </row>
    <row r="173" spans="1:16" s="2" customFormat="1" ht="12.75" x14ac:dyDescent="0.2">
      <c r="A173" s="3">
        <v>168</v>
      </c>
      <c r="B173" s="3" t="s">
        <v>167</v>
      </c>
      <c r="C173" s="6" t="s">
        <v>286</v>
      </c>
      <c r="D173" s="4">
        <v>312</v>
      </c>
      <c r="E173" s="4">
        <v>1</v>
      </c>
      <c r="F173" s="6">
        <v>1</v>
      </c>
      <c r="G173" s="6">
        <v>0</v>
      </c>
      <c r="H173" s="6">
        <v>1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7">
        <f t="shared" si="4"/>
        <v>100</v>
      </c>
      <c r="P173" s="6">
        <f t="shared" si="5"/>
        <v>100</v>
      </c>
    </row>
    <row r="174" spans="1:16" s="2" customFormat="1" ht="12.75" x14ac:dyDescent="0.2">
      <c r="A174" s="3">
        <v>169</v>
      </c>
      <c r="B174" s="3" t="s">
        <v>60</v>
      </c>
      <c r="C174" s="6" t="s">
        <v>286</v>
      </c>
      <c r="D174" s="4">
        <v>1</v>
      </c>
      <c r="E174" s="4">
        <v>1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7">
        <f t="shared" si="4"/>
        <v>0</v>
      </c>
      <c r="P174" s="7">
        <v>0</v>
      </c>
    </row>
    <row r="175" spans="1:16" s="2" customFormat="1" ht="12.75" x14ac:dyDescent="0.2">
      <c r="A175" s="3">
        <v>170</v>
      </c>
      <c r="B175" s="3" t="s">
        <v>260</v>
      </c>
      <c r="C175" s="6" t="s">
        <v>286</v>
      </c>
      <c r="D175" s="4">
        <v>3751</v>
      </c>
      <c r="E175" s="4">
        <v>31</v>
      </c>
      <c r="F175" s="6">
        <v>1</v>
      </c>
      <c r="G175" s="6">
        <v>0</v>
      </c>
      <c r="H175" s="6">
        <v>1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7">
        <f t="shared" si="4"/>
        <v>3.2258064516129035</v>
      </c>
      <c r="P175" s="6">
        <f t="shared" si="5"/>
        <v>100</v>
      </c>
    </row>
    <row r="176" spans="1:16" s="2" customFormat="1" ht="12.75" x14ac:dyDescent="0.2">
      <c r="A176" s="3">
        <v>171</v>
      </c>
      <c r="B176" s="3" t="s">
        <v>212</v>
      </c>
      <c r="C176" s="6" t="s">
        <v>286</v>
      </c>
      <c r="D176" s="4">
        <v>19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7">
        <v>0</v>
      </c>
      <c r="P176" s="7">
        <v>0</v>
      </c>
    </row>
    <row r="177" spans="1:16" s="2" customFormat="1" ht="12.75" x14ac:dyDescent="0.2">
      <c r="A177" s="3">
        <v>172</v>
      </c>
      <c r="B177" s="3" t="s">
        <v>213</v>
      </c>
      <c r="C177" s="6" t="s">
        <v>286</v>
      </c>
      <c r="D177" s="4">
        <v>266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7">
        <v>0</v>
      </c>
      <c r="P177" s="7">
        <v>0</v>
      </c>
    </row>
    <row r="178" spans="1:16" s="2" customFormat="1" ht="12.75" x14ac:dyDescent="0.2">
      <c r="A178" s="3">
        <v>173</v>
      </c>
      <c r="B178" s="3" t="s">
        <v>61</v>
      </c>
      <c r="C178" s="6" t="s">
        <v>286</v>
      </c>
      <c r="D178" s="4">
        <v>1240</v>
      </c>
      <c r="E178" s="4">
        <v>14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7">
        <f t="shared" si="4"/>
        <v>0</v>
      </c>
      <c r="P178" s="7">
        <v>0</v>
      </c>
    </row>
    <row r="179" spans="1:16" s="2" customFormat="1" ht="12.75" x14ac:dyDescent="0.2">
      <c r="A179" s="3">
        <v>174</v>
      </c>
      <c r="B179" s="3" t="s">
        <v>62</v>
      </c>
      <c r="C179" s="6" t="s">
        <v>286</v>
      </c>
      <c r="D179" s="4">
        <v>1</v>
      </c>
      <c r="E179" s="4">
        <v>1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7">
        <f t="shared" si="4"/>
        <v>0</v>
      </c>
      <c r="P179" s="7">
        <v>0</v>
      </c>
    </row>
    <row r="180" spans="1:16" s="2" customFormat="1" ht="12.75" x14ac:dyDescent="0.2">
      <c r="A180" s="3">
        <v>175</v>
      </c>
      <c r="B180" s="3" t="s">
        <v>284</v>
      </c>
      <c r="C180" s="6" t="s">
        <v>286</v>
      </c>
      <c r="D180" s="4">
        <v>315</v>
      </c>
      <c r="E180" s="4">
        <v>17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7">
        <f t="shared" si="4"/>
        <v>0</v>
      </c>
      <c r="P180" s="7">
        <v>0</v>
      </c>
    </row>
    <row r="181" spans="1:16" s="2" customFormat="1" ht="12.75" x14ac:dyDescent="0.2">
      <c r="A181" s="3">
        <v>176</v>
      </c>
      <c r="B181" s="3" t="s">
        <v>133</v>
      </c>
      <c r="C181" s="6" t="s">
        <v>286</v>
      </c>
      <c r="D181" s="4">
        <v>23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7">
        <v>0</v>
      </c>
      <c r="P181" s="7">
        <v>0</v>
      </c>
    </row>
    <row r="182" spans="1:16" s="2" customFormat="1" ht="12.75" x14ac:dyDescent="0.2">
      <c r="A182" s="3">
        <v>177</v>
      </c>
      <c r="B182" s="3" t="s">
        <v>214</v>
      </c>
      <c r="C182" s="6" t="s">
        <v>286</v>
      </c>
      <c r="D182" s="4">
        <v>5</v>
      </c>
      <c r="E182" s="4">
        <v>1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7">
        <f t="shared" si="4"/>
        <v>0</v>
      </c>
      <c r="P182" s="7">
        <v>0</v>
      </c>
    </row>
    <row r="183" spans="1:16" s="2" customFormat="1" ht="12.75" x14ac:dyDescent="0.2">
      <c r="A183" s="3">
        <v>178</v>
      </c>
      <c r="B183" s="3" t="s">
        <v>215</v>
      </c>
      <c r="C183" s="6" t="s">
        <v>286</v>
      </c>
      <c r="D183" s="4">
        <v>3</v>
      </c>
      <c r="E183" s="4">
        <v>1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7">
        <f t="shared" si="4"/>
        <v>0</v>
      </c>
      <c r="P183" s="7">
        <v>0</v>
      </c>
    </row>
    <row r="184" spans="1:16" s="2" customFormat="1" ht="12.75" x14ac:dyDescent="0.2">
      <c r="A184" s="3">
        <v>179</v>
      </c>
      <c r="B184" s="3" t="s">
        <v>63</v>
      </c>
      <c r="C184" s="6" t="s">
        <v>286</v>
      </c>
      <c r="D184" s="4">
        <v>685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7">
        <v>0</v>
      </c>
      <c r="P184" s="7">
        <v>0</v>
      </c>
    </row>
    <row r="185" spans="1:16" s="2" customFormat="1" ht="12.75" x14ac:dyDescent="0.2">
      <c r="A185" s="3">
        <v>180</v>
      </c>
      <c r="B185" s="3" t="s">
        <v>216</v>
      </c>
      <c r="C185" s="6" t="s">
        <v>286</v>
      </c>
      <c r="D185" s="4">
        <v>957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7">
        <v>0</v>
      </c>
      <c r="P185" s="7">
        <v>0</v>
      </c>
    </row>
    <row r="186" spans="1:16" s="2" customFormat="1" ht="12.75" x14ac:dyDescent="0.2">
      <c r="A186" s="3">
        <v>181</v>
      </c>
      <c r="B186" s="3" t="s">
        <v>64</v>
      </c>
      <c r="C186" s="6" t="s">
        <v>286</v>
      </c>
      <c r="D186" s="4">
        <v>3</v>
      </c>
      <c r="E186" s="4">
        <v>2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7">
        <f t="shared" si="4"/>
        <v>0</v>
      </c>
      <c r="P186" s="7">
        <v>0</v>
      </c>
    </row>
    <row r="187" spans="1:16" s="2" customFormat="1" ht="12.75" x14ac:dyDescent="0.2">
      <c r="A187" s="3">
        <v>182</v>
      </c>
      <c r="B187" s="3" t="s">
        <v>65</v>
      </c>
      <c r="C187" s="6" t="s">
        <v>286</v>
      </c>
      <c r="D187" s="4">
        <v>43</v>
      </c>
      <c r="E187" s="4">
        <v>9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7">
        <f t="shared" si="4"/>
        <v>0</v>
      </c>
      <c r="P187" s="7">
        <v>0</v>
      </c>
    </row>
    <row r="188" spans="1:16" s="2" customFormat="1" ht="12.75" x14ac:dyDescent="0.2">
      <c r="A188" s="3">
        <v>183</v>
      </c>
      <c r="B188" s="3" t="s">
        <v>217</v>
      </c>
      <c r="C188" s="6" t="s">
        <v>286</v>
      </c>
      <c r="D188" s="4">
        <v>171</v>
      </c>
      <c r="E188" s="4">
        <v>7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7">
        <f t="shared" si="4"/>
        <v>0</v>
      </c>
      <c r="P188" s="7">
        <v>0</v>
      </c>
    </row>
    <row r="189" spans="1:16" s="2" customFormat="1" ht="12.75" x14ac:dyDescent="0.2">
      <c r="A189" s="3">
        <v>184</v>
      </c>
      <c r="B189" s="3" t="s">
        <v>168</v>
      </c>
      <c r="C189" s="6" t="s">
        <v>286</v>
      </c>
      <c r="D189" s="4">
        <v>2</v>
      </c>
      <c r="E189" s="4">
        <v>1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7">
        <f t="shared" si="4"/>
        <v>0</v>
      </c>
      <c r="P189" s="7">
        <v>0</v>
      </c>
    </row>
    <row r="190" spans="1:16" s="2" customFormat="1" ht="12.75" x14ac:dyDescent="0.2">
      <c r="A190" s="3">
        <v>185</v>
      </c>
      <c r="B190" s="3" t="s">
        <v>218</v>
      </c>
      <c r="C190" s="6" t="s">
        <v>286</v>
      </c>
      <c r="D190" s="4">
        <v>20</v>
      </c>
      <c r="E190" s="4">
        <v>3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7">
        <f t="shared" si="4"/>
        <v>0</v>
      </c>
      <c r="P190" s="7">
        <v>0</v>
      </c>
    </row>
    <row r="191" spans="1:16" s="2" customFormat="1" ht="12.75" x14ac:dyDescent="0.2">
      <c r="A191" s="3">
        <v>186</v>
      </c>
      <c r="B191" s="3" t="s">
        <v>261</v>
      </c>
      <c r="C191" s="6" t="s">
        <v>286</v>
      </c>
      <c r="D191" s="4">
        <v>24</v>
      </c>
      <c r="E191" s="4">
        <v>1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7">
        <f t="shared" si="4"/>
        <v>0</v>
      </c>
      <c r="P191" s="7">
        <v>0</v>
      </c>
    </row>
    <row r="192" spans="1:16" s="2" customFormat="1" ht="12.75" x14ac:dyDescent="0.2">
      <c r="A192" s="3">
        <v>187</v>
      </c>
      <c r="B192" s="3" t="s">
        <v>66</v>
      </c>
      <c r="C192" s="6" t="s">
        <v>286</v>
      </c>
      <c r="D192" s="4">
        <v>4550</v>
      </c>
      <c r="E192" s="4">
        <v>3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7">
        <f t="shared" si="4"/>
        <v>0</v>
      </c>
      <c r="P192" s="7">
        <v>0</v>
      </c>
    </row>
    <row r="193" spans="1:16" s="2" customFormat="1" ht="12.75" x14ac:dyDescent="0.2">
      <c r="A193" s="3">
        <v>188</v>
      </c>
      <c r="B193" s="3" t="s">
        <v>67</v>
      </c>
      <c r="C193" s="6" t="s">
        <v>286</v>
      </c>
      <c r="D193" s="4">
        <v>234</v>
      </c>
      <c r="E193" s="4">
        <v>4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7">
        <f t="shared" si="4"/>
        <v>0</v>
      </c>
      <c r="P193" s="7">
        <v>0</v>
      </c>
    </row>
    <row r="194" spans="1:16" s="2" customFormat="1" ht="12.75" x14ac:dyDescent="0.2">
      <c r="A194" s="3">
        <v>189</v>
      </c>
      <c r="B194" s="3" t="s">
        <v>68</v>
      </c>
      <c r="C194" s="6" t="s">
        <v>286</v>
      </c>
      <c r="D194" s="4">
        <v>38</v>
      </c>
      <c r="E194" s="4">
        <v>3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7">
        <f t="shared" si="4"/>
        <v>0</v>
      </c>
      <c r="P194" s="7">
        <v>0</v>
      </c>
    </row>
    <row r="195" spans="1:16" s="2" customFormat="1" ht="12.75" x14ac:dyDescent="0.2">
      <c r="A195" s="3">
        <v>190</v>
      </c>
      <c r="B195" s="3" t="s">
        <v>169</v>
      </c>
      <c r="C195" s="6" t="s">
        <v>286</v>
      </c>
      <c r="D195" s="4">
        <v>14626</v>
      </c>
      <c r="E195" s="4">
        <v>45</v>
      </c>
      <c r="F195" s="6">
        <v>2</v>
      </c>
      <c r="G195" s="6">
        <v>0</v>
      </c>
      <c r="H195" s="6">
        <v>2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7">
        <f t="shared" si="4"/>
        <v>4.4444444444444446</v>
      </c>
      <c r="P195" s="6">
        <f t="shared" si="5"/>
        <v>100</v>
      </c>
    </row>
    <row r="196" spans="1:16" s="2" customFormat="1" ht="12.75" x14ac:dyDescent="0.2">
      <c r="A196" s="3">
        <v>191</v>
      </c>
      <c r="B196" s="3" t="s">
        <v>170</v>
      </c>
      <c r="C196" s="6" t="s">
        <v>286</v>
      </c>
      <c r="D196" s="4">
        <v>539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7">
        <v>0</v>
      </c>
      <c r="P196" s="7">
        <v>0</v>
      </c>
    </row>
    <row r="197" spans="1:16" s="2" customFormat="1" ht="12.75" x14ac:dyDescent="0.2">
      <c r="A197" s="3">
        <v>192</v>
      </c>
      <c r="B197" s="3" t="s">
        <v>219</v>
      </c>
      <c r="C197" s="6" t="s">
        <v>286</v>
      </c>
      <c r="D197" s="4">
        <v>1144</v>
      </c>
      <c r="E197" s="4">
        <v>1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7">
        <f t="shared" si="4"/>
        <v>0</v>
      </c>
      <c r="P197" s="7">
        <v>0</v>
      </c>
    </row>
    <row r="198" spans="1:16" s="2" customFormat="1" ht="12.75" x14ac:dyDescent="0.2">
      <c r="A198" s="3">
        <v>193</v>
      </c>
      <c r="B198" s="3" t="s">
        <v>220</v>
      </c>
      <c r="C198" s="6" t="s">
        <v>286</v>
      </c>
      <c r="D198" s="4">
        <v>5</v>
      </c>
      <c r="E198" s="4">
        <v>3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7">
        <f t="shared" si="4"/>
        <v>0</v>
      </c>
      <c r="P198" s="7">
        <v>0</v>
      </c>
    </row>
    <row r="199" spans="1:16" s="2" customFormat="1" ht="12.75" x14ac:dyDescent="0.2">
      <c r="A199" s="3">
        <v>194</v>
      </c>
      <c r="B199" s="3" t="s">
        <v>221</v>
      </c>
      <c r="C199" s="6" t="s">
        <v>286</v>
      </c>
      <c r="D199" s="4">
        <v>42</v>
      </c>
      <c r="E199" s="4">
        <v>6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7">
        <f t="shared" ref="O199:O261" si="6">F199/E199%</f>
        <v>0</v>
      </c>
      <c r="P199" s="7">
        <v>0</v>
      </c>
    </row>
    <row r="200" spans="1:16" s="2" customFormat="1" ht="12.75" x14ac:dyDescent="0.2">
      <c r="A200" s="3">
        <v>195</v>
      </c>
      <c r="B200" s="3" t="s">
        <v>171</v>
      </c>
      <c r="C200" s="6" t="s">
        <v>286</v>
      </c>
      <c r="D200" s="4">
        <v>925</v>
      </c>
      <c r="E200" s="4">
        <v>25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7">
        <f t="shared" si="6"/>
        <v>0</v>
      </c>
      <c r="P200" s="7">
        <v>0</v>
      </c>
    </row>
    <row r="201" spans="1:16" s="2" customFormat="1" ht="12.75" x14ac:dyDescent="0.2">
      <c r="A201" s="3">
        <v>196</v>
      </c>
      <c r="B201" s="3" t="s">
        <v>69</v>
      </c>
      <c r="C201" s="6" t="s">
        <v>286</v>
      </c>
      <c r="D201" s="4">
        <v>246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7">
        <v>0</v>
      </c>
      <c r="P201" s="7">
        <v>0</v>
      </c>
    </row>
    <row r="202" spans="1:16" s="2" customFormat="1" ht="12.75" x14ac:dyDescent="0.2">
      <c r="A202" s="3">
        <v>197</v>
      </c>
      <c r="B202" s="3" t="s">
        <v>70</v>
      </c>
      <c r="C202" s="6" t="s">
        <v>286</v>
      </c>
      <c r="D202" s="4">
        <v>35</v>
      </c>
      <c r="E202" s="4">
        <v>13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7">
        <f t="shared" si="6"/>
        <v>0</v>
      </c>
      <c r="P202" s="7">
        <v>0</v>
      </c>
    </row>
    <row r="203" spans="1:16" s="2" customFormat="1" ht="12.75" x14ac:dyDescent="0.2">
      <c r="A203" s="3">
        <v>198</v>
      </c>
      <c r="B203" s="3" t="s">
        <v>134</v>
      </c>
      <c r="C203" s="6" t="s">
        <v>286</v>
      </c>
      <c r="D203" s="4">
        <v>24</v>
      </c>
      <c r="E203" s="4">
        <v>2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7">
        <f t="shared" si="6"/>
        <v>0</v>
      </c>
      <c r="P203" s="7">
        <v>0</v>
      </c>
    </row>
    <row r="204" spans="1:16" s="2" customFormat="1" ht="12.75" x14ac:dyDescent="0.2">
      <c r="A204" s="3">
        <v>199</v>
      </c>
      <c r="B204" s="3" t="s">
        <v>262</v>
      </c>
      <c r="C204" s="6" t="s">
        <v>286</v>
      </c>
      <c r="D204" s="4">
        <v>8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7">
        <v>0</v>
      </c>
      <c r="P204" s="7">
        <v>0</v>
      </c>
    </row>
    <row r="205" spans="1:16" s="2" customFormat="1" ht="12.75" x14ac:dyDescent="0.2">
      <c r="A205" s="3">
        <v>200</v>
      </c>
      <c r="B205" s="3" t="s">
        <v>71</v>
      </c>
      <c r="C205" s="6" t="s">
        <v>286</v>
      </c>
      <c r="D205" s="4">
        <v>2520</v>
      </c>
      <c r="E205" s="4">
        <v>155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7">
        <f t="shared" si="6"/>
        <v>0</v>
      </c>
      <c r="P205" s="7">
        <v>0</v>
      </c>
    </row>
    <row r="206" spans="1:16" s="2" customFormat="1" ht="12.75" x14ac:dyDescent="0.2">
      <c r="A206" s="3">
        <v>201</v>
      </c>
      <c r="B206" s="3" t="s">
        <v>172</v>
      </c>
      <c r="C206" s="6" t="s">
        <v>286</v>
      </c>
      <c r="D206" s="4">
        <v>337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7">
        <v>0</v>
      </c>
      <c r="P206" s="7">
        <v>0</v>
      </c>
    </row>
    <row r="207" spans="1:16" s="2" customFormat="1" ht="12.75" x14ac:dyDescent="0.2">
      <c r="A207" s="3">
        <v>202</v>
      </c>
      <c r="B207" s="3" t="s">
        <v>72</v>
      </c>
      <c r="C207" s="6" t="s">
        <v>286</v>
      </c>
      <c r="D207" s="4">
        <v>63</v>
      </c>
      <c r="E207" s="4">
        <v>1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7">
        <f t="shared" si="6"/>
        <v>0</v>
      </c>
      <c r="P207" s="7">
        <v>0</v>
      </c>
    </row>
    <row r="208" spans="1:16" s="2" customFormat="1" ht="12.75" x14ac:dyDescent="0.2">
      <c r="A208" s="3">
        <v>203</v>
      </c>
      <c r="B208" s="3" t="s">
        <v>73</v>
      </c>
      <c r="C208" s="6" t="s">
        <v>286</v>
      </c>
      <c r="D208" s="4">
        <v>160</v>
      </c>
      <c r="E208" s="4">
        <v>21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7">
        <f t="shared" si="6"/>
        <v>0</v>
      </c>
      <c r="P208" s="7">
        <v>0</v>
      </c>
    </row>
    <row r="209" spans="1:16" s="2" customFormat="1" ht="12.75" x14ac:dyDescent="0.2">
      <c r="A209" s="3">
        <v>204</v>
      </c>
      <c r="B209" s="3" t="s">
        <v>135</v>
      </c>
      <c r="C209" s="6" t="s">
        <v>286</v>
      </c>
      <c r="D209" s="4">
        <v>51</v>
      </c>
      <c r="E209" s="4">
        <v>20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7">
        <f t="shared" si="6"/>
        <v>0</v>
      </c>
      <c r="P209" s="7">
        <v>0</v>
      </c>
    </row>
    <row r="210" spans="1:16" s="2" customFormat="1" ht="12.75" x14ac:dyDescent="0.2">
      <c r="A210" s="3">
        <v>205</v>
      </c>
      <c r="B210" s="3" t="s">
        <v>74</v>
      </c>
      <c r="C210" s="6" t="s">
        <v>286</v>
      </c>
      <c r="D210" s="4">
        <v>1239</v>
      </c>
      <c r="E210" s="4">
        <v>2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7">
        <f t="shared" si="6"/>
        <v>0</v>
      </c>
      <c r="P210" s="7">
        <v>0</v>
      </c>
    </row>
    <row r="211" spans="1:16" s="2" customFormat="1" ht="12.75" x14ac:dyDescent="0.2">
      <c r="A211" s="3">
        <v>206</v>
      </c>
      <c r="B211" s="3" t="s">
        <v>75</v>
      </c>
      <c r="C211" s="6" t="s">
        <v>286</v>
      </c>
      <c r="D211" s="4">
        <v>2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7">
        <v>0</v>
      </c>
      <c r="P211" s="7">
        <v>0</v>
      </c>
    </row>
    <row r="212" spans="1:16" s="2" customFormat="1" ht="12.75" x14ac:dyDescent="0.2">
      <c r="A212" s="3">
        <v>207</v>
      </c>
      <c r="B212" s="3" t="s">
        <v>263</v>
      </c>
      <c r="C212" s="6" t="s">
        <v>286</v>
      </c>
      <c r="D212" s="4">
        <v>66</v>
      </c>
      <c r="E212" s="4">
        <v>430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7">
        <f t="shared" si="6"/>
        <v>0</v>
      </c>
      <c r="P212" s="7">
        <v>0</v>
      </c>
    </row>
    <row r="213" spans="1:16" s="2" customFormat="1" ht="12.75" x14ac:dyDescent="0.2">
      <c r="A213" s="3">
        <v>208</v>
      </c>
      <c r="B213" s="3" t="s">
        <v>222</v>
      </c>
      <c r="C213" s="6" t="s">
        <v>286</v>
      </c>
      <c r="D213" s="4">
        <v>9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7">
        <v>0</v>
      </c>
      <c r="P213" s="7">
        <v>0</v>
      </c>
    </row>
    <row r="214" spans="1:16" s="2" customFormat="1" ht="12.75" x14ac:dyDescent="0.2">
      <c r="A214" s="3">
        <v>209</v>
      </c>
      <c r="B214" s="3" t="s">
        <v>76</v>
      </c>
      <c r="C214" s="6" t="s">
        <v>286</v>
      </c>
      <c r="D214" s="4">
        <v>23</v>
      </c>
      <c r="E214" s="4">
        <v>4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7">
        <f t="shared" si="6"/>
        <v>0</v>
      </c>
      <c r="P214" s="7">
        <v>0</v>
      </c>
    </row>
    <row r="215" spans="1:16" s="2" customFormat="1" ht="12.75" x14ac:dyDescent="0.2">
      <c r="A215" s="3">
        <v>210</v>
      </c>
      <c r="B215" s="3" t="s">
        <v>77</v>
      </c>
      <c r="C215" s="6" t="s">
        <v>286</v>
      </c>
      <c r="D215" s="4">
        <v>285</v>
      </c>
      <c r="E215" s="4">
        <v>27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7">
        <f t="shared" si="6"/>
        <v>0</v>
      </c>
      <c r="P215" s="7">
        <v>0</v>
      </c>
    </row>
    <row r="216" spans="1:16" s="2" customFormat="1" ht="12.75" x14ac:dyDescent="0.2">
      <c r="A216" s="3">
        <v>211</v>
      </c>
      <c r="B216" s="3" t="s">
        <v>264</v>
      </c>
      <c r="C216" s="6" t="s">
        <v>286</v>
      </c>
      <c r="D216" s="4">
        <v>36</v>
      </c>
      <c r="E216" s="4">
        <v>11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7">
        <f t="shared" si="6"/>
        <v>0</v>
      </c>
      <c r="P216" s="7">
        <v>0</v>
      </c>
    </row>
    <row r="217" spans="1:16" s="2" customFormat="1" ht="12.75" x14ac:dyDescent="0.2">
      <c r="A217" s="3">
        <v>212</v>
      </c>
      <c r="B217" s="3" t="s">
        <v>78</v>
      </c>
      <c r="C217" s="6" t="s">
        <v>286</v>
      </c>
      <c r="D217" s="4">
        <v>3483</v>
      </c>
      <c r="E217" s="4">
        <v>10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7">
        <f t="shared" si="6"/>
        <v>0</v>
      </c>
      <c r="P217" s="7">
        <v>0</v>
      </c>
    </row>
    <row r="218" spans="1:16" s="2" customFormat="1" ht="12.75" x14ac:dyDescent="0.2">
      <c r="A218" s="3">
        <v>213</v>
      </c>
      <c r="B218" s="3" t="s">
        <v>173</v>
      </c>
      <c r="C218" s="6" t="s">
        <v>286</v>
      </c>
      <c r="D218" s="4">
        <v>93</v>
      </c>
      <c r="E218" s="4">
        <v>1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7">
        <f t="shared" si="6"/>
        <v>0</v>
      </c>
      <c r="P218" s="7">
        <v>0</v>
      </c>
    </row>
    <row r="219" spans="1:16" s="2" customFormat="1" ht="12.75" x14ac:dyDescent="0.2">
      <c r="A219" s="3">
        <v>214</v>
      </c>
      <c r="B219" s="3" t="s">
        <v>223</v>
      </c>
      <c r="C219" s="6" t="s">
        <v>286</v>
      </c>
      <c r="D219" s="4">
        <v>10</v>
      </c>
      <c r="E219" s="4">
        <v>2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7">
        <f t="shared" si="6"/>
        <v>0</v>
      </c>
      <c r="P219" s="7">
        <v>0</v>
      </c>
    </row>
    <row r="220" spans="1:16" s="2" customFormat="1" ht="12.75" x14ac:dyDescent="0.2">
      <c r="A220" s="3">
        <v>215</v>
      </c>
      <c r="B220" s="3" t="s">
        <v>79</v>
      </c>
      <c r="C220" s="6" t="s">
        <v>286</v>
      </c>
      <c r="D220" s="4">
        <v>10331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7">
        <v>0</v>
      </c>
      <c r="P220" s="7">
        <v>0</v>
      </c>
    </row>
    <row r="221" spans="1:16" s="2" customFormat="1" ht="12.75" x14ac:dyDescent="0.2">
      <c r="A221" s="3">
        <v>216</v>
      </c>
      <c r="B221" s="3" t="s">
        <v>224</v>
      </c>
      <c r="C221" s="6" t="s">
        <v>286</v>
      </c>
      <c r="D221" s="4">
        <v>2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7">
        <v>0</v>
      </c>
      <c r="P221" s="7">
        <v>0</v>
      </c>
    </row>
    <row r="222" spans="1:16" s="2" customFormat="1" ht="12.75" x14ac:dyDescent="0.2">
      <c r="A222" s="3">
        <v>217</v>
      </c>
      <c r="B222" s="3" t="s">
        <v>80</v>
      </c>
      <c r="C222" s="6" t="s">
        <v>286</v>
      </c>
      <c r="D222" s="4">
        <v>4</v>
      </c>
      <c r="E222" s="4">
        <v>3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7">
        <f t="shared" si="6"/>
        <v>0</v>
      </c>
      <c r="P222" s="7">
        <v>0</v>
      </c>
    </row>
    <row r="223" spans="1:16" s="2" customFormat="1" ht="12.75" x14ac:dyDescent="0.2">
      <c r="A223" s="3">
        <v>218</v>
      </c>
      <c r="B223" s="3" t="s">
        <v>81</v>
      </c>
      <c r="C223" s="6" t="s">
        <v>286</v>
      </c>
      <c r="D223" s="4">
        <v>29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7">
        <v>0</v>
      </c>
      <c r="P223" s="7">
        <v>0</v>
      </c>
    </row>
    <row r="224" spans="1:16" s="2" customFormat="1" ht="12.75" x14ac:dyDescent="0.2">
      <c r="A224" s="3">
        <v>219</v>
      </c>
      <c r="B224" s="3" t="s">
        <v>174</v>
      </c>
      <c r="C224" s="6" t="s">
        <v>286</v>
      </c>
      <c r="D224" s="4">
        <v>31</v>
      </c>
      <c r="E224" s="4">
        <v>14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7">
        <f t="shared" si="6"/>
        <v>0</v>
      </c>
      <c r="P224" s="7">
        <v>0</v>
      </c>
    </row>
    <row r="225" spans="1:16" s="2" customFormat="1" ht="12.75" x14ac:dyDescent="0.2">
      <c r="A225" s="3">
        <v>220</v>
      </c>
      <c r="B225" s="3" t="s">
        <v>225</v>
      </c>
      <c r="C225" s="6" t="s">
        <v>286</v>
      </c>
      <c r="D225" s="4">
        <v>17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7">
        <v>0</v>
      </c>
      <c r="P225" s="7">
        <v>0</v>
      </c>
    </row>
    <row r="226" spans="1:16" s="2" customFormat="1" ht="12.75" x14ac:dyDescent="0.2">
      <c r="A226" s="3">
        <v>221</v>
      </c>
      <c r="B226" s="3" t="s">
        <v>265</v>
      </c>
      <c r="C226" s="6" t="s">
        <v>286</v>
      </c>
      <c r="D226" s="4">
        <v>5</v>
      </c>
      <c r="E226" s="4">
        <v>0</v>
      </c>
      <c r="F226" s="6">
        <v>2</v>
      </c>
      <c r="G226" s="6">
        <v>0</v>
      </c>
      <c r="H226" s="6">
        <v>2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7">
        <v>0</v>
      </c>
      <c r="P226" s="6">
        <f t="shared" ref="P226:P253" si="7">SUM(G226:I226)/F226%</f>
        <v>100</v>
      </c>
    </row>
    <row r="227" spans="1:16" s="2" customFormat="1" ht="12.75" x14ac:dyDescent="0.2">
      <c r="A227" s="3">
        <v>222</v>
      </c>
      <c r="B227" s="3" t="s">
        <v>266</v>
      </c>
      <c r="C227" s="6" t="s">
        <v>286</v>
      </c>
      <c r="D227" s="4">
        <v>3794</v>
      </c>
      <c r="E227" s="4">
        <v>809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7">
        <f t="shared" si="6"/>
        <v>0</v>
      </c>
      <c r="P227" s="7">
        <v>0</v>
      </c>
    </row>
    <row r="228" spans="1:16" s="2" customFormat="1" ht="12.75" x14ac:dyDescent="0.2">
      <c r="A228" s="3">
        <v>223</v>
      </c>
      <c r="B228" s="3" t="s">
        <v>82</v>
      </c>
      <c r="C228" s="6" t="s">
        <v>286</v>
      </c>
      <c r="D228" s="4">
        <v>813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7">
        <v>0</v>
      </c>
      <c r="P228" s="7">
        <v>0</v>
      </c>
    </row>
    <row r="229" spans="1:16" s="2" customFormat="1" ht="12.75" x14ac:dyDescent="0.2">
      <c r="A229" s="3">
        <v>224</v>
      </c>
      <c r="B229" s="3" t="s">
        <v>267</v>
      </c>
      <c r="C229" s="6" t="s">
        <v>286</v>
      </c>
      <c r="D229" s="4">
        <v>6040</v>
      </c>
      <c r="E229" s="4">
        <v>66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7">
        <f t="shared" si="6"/>
        <v>0</v>
      </c>
      <c r="P229" s="7">
        <v>0</v>
      </c>
    </row>
    <row r="230" spans="1:16" s="2" customFormat="1" ht="12.75" x14ac:dyDescent="0.2">
      <c r="A230" s="3">
        <v>225</v>
      </c>
      <c r="B230" s="3" t="s">
        <v>175</v>
      </c>
      <c r="C230" s="6" t="s">
        <v>286</v>
      </c>
      <c r="D230" s="4">
        <v>1</v>
      </c>
      <c r="E230" s="4">
        <v>0</v>
      </c>
      <c r="F230" s="6">
        <v>1</v>
      </c>
      <c r="G230" s="6">
        <v>0</v>
      </c>
      <c r="H230" s="6">
        <v>1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7">
        <v>0</v>
      </c>
      <c r="P230" s="6">
        <f t="shared" si="7"/>
        <v>100</v>
      </c>
    </row>
    <row r="231" spans="1:16" s="2" customFormat="1" ht="12.75" x14ac:dyDescent="0.2">
      <c r="A231" s="3">
        <v>226</v>
      </c>
      <c r="B231" s="3" t="s">
        <v>83</v>
      </c>
      <c r="C231" s="6" t="s">
        <v>286</v>
      </c>
      <c r="D231" s="4">
        <v>9</v>
      </c>
      <c r="E231" s="4">
        <v>9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7">
        <f t="shared" si="6"/>
        <v>0</v>
      </c>
      <c r="P231" s="7">
        <v>0</v>
      </c>
    </row>
    <row r="232" spans="1:16" s="2" customFormat="1" ht="12.75" x14ac:dyDescent="0.2">
      <c r="A232" s="3">
        <v>227</v>
      </c>
      <c r="B232" s="3" t="s">
        <v>226</v>
      </c>
      <c r="C232" s="6" t="s">
        <v>286</v>
      </c>
      <c r="D232" s="4">
        <v>382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7">
        <v>0</v>
      </c>
      <c r="P232" s="7">
        <v>0</v>
      </c>
    </row>
    <row r="233" spans="1:16" s="2" customFormat="1" ht="12.75" x14ac:dyDescent="0.2">
      <c r="A233" s="3">
        <v>228</v>
      </c>
      <c r="B233" s="3" t="s">
        <v>268</v>
      </c>
      <c r="C233" s="6" t="s">
        <v>286</v>
      </c>
      <c r="D233" s="4">
        <v>160</v>
      </c>
      <c r="E233" s="4">
        <v>9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7">
        <f t="shared" si="6"/>
        <v>0</v>
      </c>
      <c r="P233" s="7">
        <v>0</v>
      </c>
    </row>
    <row r="234" spans="1:16" s="2" customFormat="1" ht="12.75" x14ac:dyDescent="0.2">
      <c r="A234" s="3">
        <v>229</v>
      </c>
      <c r="B234" s="3" t="s">
        <v>227</v>
      </c>
      <c r="C234" s="6" t="s">
        <v>286</v>
      </c>
      <c r="D234" s="4">
        <v>55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7">
        <v>0</v>
      </c>
      <c r="P234" s="7">
        <v>0</v>
      </c>
    </row>
    <row r="235" spans="1:16" s="2" customFormat="1" ht="12.75" x14ac:dyDescent="0.2">
      <c r="A235" s="3">
        <v>230</v>
      </c>
      <c r="B235" s="3" t="s">
        <v>136</v>
      </c>
      <c r="C235" s="6" t="s">
        <v>286</v>
      </c>
      <c r="D235" s="4">
        <v>30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7">
        <v>0</v>
      </c>
      <c r="P235" s="7">
        <v>0</v>
      </c>
    </row>
    <row r="236" spans="1:16" s="2" customFormat="1" ht="12.75" x14ac:dyDescent="0.2">
      <c r="A236" s="3">
        <v>231</v>
      </c>
      <c r="B236" s="3" t="s">
        <v>228</v>
      </c>
      <c r="C236" s="6" t="s">
        <v>286</v>
      </c>
      <c r="D236" s="4">
        <v>6976</v>
      </c>
      <c r="E236" s="4">
        <v>42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7">
        <f t="shared" si="6"/>
        <v>0</v>
      </c>
      <c r="P236" s="7">
        <v>0</v>
      </c>
    </row>
    <row r="237" spans="1:16" s="2" customFormat="1" ht="12.75" x14ac:dyDescent="0.2">
      <c r="A237" s="3">
        <v>232</v>
      </c>
      <c r="B237" s="3" t="s">
        <v>84</v>
      </c>
      <c r="C237" s="6" t="s">
        <v>286</v>
      </c>
      <c r="D237" s="4">
        <v>156</v>
      </c>
      <c r="E237" s="4">
        <v>10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7">
        <f t="shared" si="6"/>
        <v>0</v>
      </c>
      <c r="P237" s="7">
        <v>0</v>
      </c>
    </row>
    <row r="238" spans="1:16" s="2" customFormat="1" ht="12.75" x14ac:dyDescent="0.2">
      <c r="A238" s="3">
        <v>233</v>
      </c>
      <c r="B238" s="3" t="s">
        <v>85</v>
      </c>
      <c r="C238" s="6" t="s">
        <v>286</v>
      </c>
      <c r="D238" s="4">
        <v>49</v>
      </c>
      <c r="E238" s="4">
        <v>1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7">
        <f t="shared" si="6"/>
        <v>0</v>
      </c>
      <c r="P238" s="7">
        <v>0</v>
      </c>
    </row>
    <row r="239" spans="1:16" s="2" customFormat="1" ht="12.75" x14ac:dyDescent="0.2">
      <c r="A239" s="3">
        <v>234</v>
      </c>
      <c r="B239" s="3" t="s">
        <v>269</v>
      </c>
      <c r="C239" s="6" t="s">
        <v>286</v>
      </c>
      <c r="D239" s="4">
        <v>3</v>
      </c>
      <c r="E239" s="4">
        <v>1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7">
        <f t="shared" si="6"/>
        <v>0</v>
      </c>
      <c r="P239" s="7">
        <v>0</v>
      </c>
    </row>
    <row r="240" spans="1:16" s="2" customFormat="1" ht="12.75" x14ac:dyDescent="0.2">
      <c r="A240" s="3">
        <v>235</v>
      </c>
      <c r="B240" s="3" t="s">
        <v>229</v>
      </c>
      <c r="C240" s="6" t="s">
        <v>286</v>
      </c>
      <c r="D240" s="4">
        <v>3228</v>
      </c>
      <c r="E240" s="4">
        <v>77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7">
        <f t="shared" si="6"/>
        <v>0</v>
      </c>
      <c r="P240" s="7">
        <v>0</v>
      </c>
    </row>
    <row r="241" spans="1:16" s="2" customFormat="1" ht="12.75" x14ac:dyDescent="0.2">
      <c r="A241" s="3">
        <v>236</v>
      </c>
      <c r="B241" s="3" t="s">
        <v>86</v>
      </c>
      <c r="C241" s="6" t="s">
        <v>286</v>
      </c>
      <c r="D241" s="4">
        <v>3</v>
      </c>
      <c r="E241" s="4">
        <v>2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7">
        <f t="shared" si="6"/>
        <v>0</v>
      </c>
      <c r="P241" s="7">
        <v>0</v>
      </c>
    </row>
    <row r="242" spans="1:16" s="2" customFormat="1" ht="12.75" x14ac:dyDescent="0.2">
      <c r="A242" s="3">
        <v>237</v>
      </c>
      <c r="B242" s="3" t="s">
        <v>270</v>
      </c>
      <c r="C242" s="6" t="s">
        <v>286</v>
      </c>
      <c r="D242" s="4">
        <v>1</v>
      </c>
      <c r="E242" s="4">
        <v>1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7">
        <f t="shared" si="6"/>
        <v>0</v>
      </c>
      <c r="P242" s="7">
        <v>0</v>
      </c>
    </row>
    <row r="243" spans="1:16" s="2" customFormat="1" ht="12.75" x14ac:dyDescent="0.2">
      <c r="A243" s="3">
        <v>238</v>
      </c>
      <c r="B243" s="3" t="s">
        <v>271</v>
      </c>
      <c r="C243" s="6" t="s">
        <v>286</v>
      </c>
      <c r="D243" s="4">
        <v>516</v>
      </c>
      <c r="E243" s="4">
        <v>2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7">
        <f t="shared" si="6"/>
        <v>0</v>
      </c>
      <c r="P243" s="7">
        <v>0</v>
      </c>
    </row>
    <row r="244" spans="1:16" s="2" customFormat="1" ht="12.75" x14ac:dyDescent="0.2">
      <c r="A244" s="3">
        <v>239</v>
      </c>
      <c r="B244" s="3" t="s">
        <v>137</v>
      </c>
      <c r="C244" s="6" t="s">
        <v>286</v>
      </c>
      <c r="D244" s="4">
        <v>679</v>
      </c>
      <c r="E244" s="4">
        <v>0</v>
      </c>
      <c r="F244" s="6">
        <v>1</v>
      </c>
      <c r="G244" s="6">
        <v>0</v>
      </c>
      <c r="H244" s="6">
        <v>1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7">
        <v>0</v>
      </c>
      <c r="P244" s="6">
        <f t="shared" si="7"/>
        <v>100</v>
      </c>
    </row>
    <row r="245" spans="1:16" s="2" customFormat="1" ht="12.75" x14ac:dyDescent="0.2">
      <c r="A245" s="3">
        <v>240</v>
      </c>
      <c r="B245" s="3" t="s">
        <v>272</v>
      </c>
      <c r="C245" s="6" t="s">
        <v>286</v>
      </c>
      <c r="D245" s="4">
        <v>6369</v>
      </c>
      <c r="E245" s="4">
        <v>1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7">
        <f t="shared" si="6"/>
        <v>0</v>
      </c>
      <c r="P245" s="7">
        <v>0</v>
      </c>
    </row>
    <row r="246" spans="1:16" s="2" customFormat="1" ht="12.75" x14ac:dyDescent="0.2">
      <c r="A246" s="3">
        <v>241</v>
      </c>
      <c r="B246" s="3" t="s">
        <v>87</v>
      </c>
      <c r="C246" s="6" t="s">
        <v>286</v>
      </c>
      <c r="D246" s="4">
        <v>21</v>
      </c>
      <c r="E246" s="4">
        <v>2</v>
      </c>
      <c r="F246" s="6">
        <v>1</v>
      </c>
      <c r="G246" s="6">
        <v>0</v>
      </c>
      <c r="H246" s="6">
        <v>1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7">
        <f t="shared" si="6"/>
        <v>50</v>
      </c>
      <c r="P246" s="6">
        <f t="shared" si="7"/>
        <v>100</v>
      </c>
    </row>
    <row r="247" spans="1:16" s="2" customFormat="1" ht="12.75" x14ac:dyDescent="0.2">
      <c r="A247" s="3">
        <v>242</v>
      </c>
      <c r="B247" s="3" t="s">
        <v>273</v>
      </c>
      <c r="C247" s="6" t="s">
        <v>286</v>
      </c>
      <c r="D247" s="4">
        <v>918</v>
      </c>
      <c r="E247" s="4">
        <v>376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7">
        <f t="shared" si="6"/>
        <v>0</v>
      </c>
      <c r="P247" s="7">
        <v>0</v>
      </c>
    </row>
    <row r="248" spans="1:16" s="2" customFormat="1" ht="12.75" x14ac:dyDescent="0.2">
      <c r="A248" s="3">
        <v>243</v>
      </c>
      <c r="B248" s="3" t="s">
        <v>176</v>
      </c>
      <c r="C248" s="6" t="s">
        <v>286</v>
      </c>
      <c r="D248" s="4">
        <v>14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7">
        <v>0</v>
      </c>
      <c r="P248" s="7">
        <v>0</v>
      </c>
    </row>
    <row r="249" spans="1:16" s="2" customFormat="1" ht="12.75" x14ac:dyDescent="0.2">
      <c r="A249" s="3">
        <v>244</v>
      </c>
      <c r="B249" s="3" t="s">
        <v>274</v>
      </c>
      <c r="C249" s="6" t="s">
        <v>286</v>
      </c>
      <c r="D249" s="4">
        <v>375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7">
        <v>0</v>
      </c>
      <c r="P249" s="7">
        <v>0</v>
      </c>
    </row>
    <row r="250" spans="1:16" s="2" customFormat="1" ht="12.75" x14ac:dyDescent="0.2">
      <c r="A250" s="3">
        <v>245</v>
      </c>
      <c r="B250" s="3" t="s">
        <v>88</v>
      </c>
      <c r="C250" s="6" t="s">
        <v>286</v>
      </c>
      <c r="D250" s="4">
        <v>3</v>
      </c>
      <c r="E250" s="4">
        <v>3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7">
        <f t="shared" si="6"/>
        <v>0</v>
      </c>
      <c r="P250" s="7">
        <v>0</v>
      </c>
    </row>
    <row r="251" spans="1:16" s="2" customFormat="1" ht="12.75" x14ac:dyDescent="0.2">
      <c r="A251" s="3">
        <v>246</v>
      </c>
      <c r="B251" s="3" t="s">
        <v>275</v>
      </c>
      <c r="C251" s="6" t="s">
        <v>286</v>
      </c>
      <c r="D251" s="4">
        <v>359</v>
      </c>
      <c r="E251" s="4">
        <v>16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7">
        <f t="shared" si="6"/>
        <v>0</v>
      </c>
      <c r="P251" s="7">
        <v>0</v>
      </c>
    </row>
    <row r="252" spans="1:16" s="2" customFormat="1" ht="12.75" x14ac:dyDescent="0.2">
      <c r="A252" s="3">
        <v>247</v>
      </c>
      <c r="B252" s="3" t="s">
        <v>276</v>
      </c>
      <c r="C252" s="6" t="s">
        <v>286</v>
      </c>
      <c r="D252" s="4">
        <v>491</v>
      </c>
      <c r="E252" s="4">
        <v>8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7">
        <f t="shared" si="6"/>
        <v>0</v>
      </c>
      <c r="P252" s="7">
        <v>0</v>
      </c>
    </row>
    <row r="253" spans="1:16" s="2" customFormat="1" ht="12.75" x14ac:dyDescent="0.2">
      <c r="A253" s="3">
        <v>248</v>
      </c>
      <c r="B253" s="3" t="s">
        <v>89</v>
      </c>
      <c r="C253" s="6" t="s">
        <v>286</v>
      </c>
      <c r="D253" s="4">
        <v>4404</v>
      </c>
      <c r="E253" s="4">
        <v>0</v>
      </c>
      <c r="F253" s="6">
        <v>1</v>
      </c>
      <c r="G253" s="6">
        <v>0</v>
      </c>
      <c r="H253" s="6">
        <v>1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7">
        <v>0</v>
      </c>
      <c r="P253" s="6">
        <f t="shared" si="7"/>
        <v>100</v>
      </c>
    </row>
    <row r="254" spans="1:16" s="2" customFormat="1" ht="12.75" x14ac:dyDescent="0.2">
      <c r="A254" s="3">
        <v>249</v>
      </c>
      <c r="B254" s="3" t="s">
        <v>177</v>
      </c>
      <c r="C254" s="6" t="s">
        <v>286</v>
      </c>
      <c r="D254" s="4">
        <v>2</v>
      </c>
      <c r="E254" s="4">
        <v>1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7">
        <f t="shared" si="6"/>
        <v>0</v>
      </c>
      <c r="P254" s="7">
        <v>0</v>
      </c>
    </row>
    <row r="255" spans="1:16" s="2" customFormat="1" ht="12.75" x14ac:dyDescent="0.2">
      <c r="A255" s="3">
        <v>250</v>
      </c>
      <c r="B255" s="3" t="s">
        <v>277</v>
      </c>
      <c r="C255" s="6" t="s">
        <v>286</v>
      </c>
      <c r="D255" s="4">
        <v>40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7">
        <v>0</v>
      </c>
      <c r="P255" s="7">
        <v>0</v>
      </c>
    </row>
    <row r="256" spans="1:16" s="2" customFormat="1" ht="12.75" x14ac:dyDescent="0.2">
      <c r="A256" s="3">
        <v>251</v>
      </c>
      <c r="B256" s="3" t="s">
        <v>138</v>
      </c>
      <c r="C256" s="6" t="s">
        <v>286</v>
      </c>
      <c r="D256" s="4">
        <v>3326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7">
        <v>0</v>
      </c>
      <c r="P256" s="7">
        <v>0</v>
      </c>
    </row>
    <row r="257" spans="1:16" s="2" customFormat="1" ht="12.75" x14ac:dyDescent="0.2">
      <c r="A257" s="3">
        <v>252</v>
      </c>
      <c r="B257" s="3" t="s">
        <v>230</v>
      </c>
      <c r="C257" s="6" t="s">
        <v>286</v>
      </c>
      <c r="D257" s="4">
        <v>134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7">
        <v>0</v>
      </c>
      <c r="P257" s="7">
        <v>0</v>
      </c>
    </row>
    <row r="258" spans="1:16" s="2" customFormat="1" ht="12.75" x14ac:dyDescent="0.2">
      <c r="A258" s="3">
        <v>253</v>
      </c>
      <c r="B258" s="3" t="s">
        <v>90</v>
      </c>
      <c r="C258" s="6" t="s">
        <v>286</v>
      </c>
      <c r="D258" s="4">
        <v>3427</v>
      </c>
      <c r="E258" s="4">
        <v>20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7">
        <f t="shared" si="6"/>
        <v>0</v>
      </c>
      <c r="P258" s="7">
        <v>0</v>
      </c>
    </row>
    <row r="259" spans="1:16" s="2" customFormat="1" ht="12.75" x14ac:dyDescent="0.2">
      <c r="A259" s="3">
        <v>254</v>
      </c>
      <c r="B259" s="3" t="s">
        <v>91</v>
      </c>
      <c r="C259" s="6" t="s">
        <v>286</v>
      </c>
      <c r="D259" s="4">
        <v>1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7">
        <v>0</v>
      </c>
      <c r="P259" s="7">
        <v>0</v>
      </c>
    </row>
    <row r="260" spans="1:16" s="2" customFormat="1" ht="12.75" x14ac:dyDescent="0.2">
      <c r="A260" s="3">
        <v>255</v>
      </c>
      <c r="B260" s="3" t="s">
        <v>278</v>
      </c>
      <c r="C260" s="6" t="s">
        <v>286</v>
      </c>
      <c r="D260" s="4">
        <v>14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7">
        <v>0</v>
      </c>
      <c r="P260" s="7">
        <v>0</v>
      </c>
    </row>
    <row r="261" spans="1:16" s="2" customFormat="1" ht="12.75" x14ac:dyDescent="0.2">
      <c r="A261" s="3">
        <v>256</v>
      </c>
      <c r="B261" s="3" t="s">
        <v>92</v>
      </c>
      <c r="C261" s="6" t="s">
        <v>286</v>
      </c>
      <c r="D261" s="4">
        <v>23</v>
      </c>
      <c r="E261" s="4">
        <v>6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7">
        <f t="shared" si="6"/>
        <v>0</v>
      </c>
      <c r="P261" s="7">
        <v>0</v>
      </c>
    </row>
    <row r="262" spans="1:16" s="2" customFormat="1" ht="12.75" x14ac:dyDescent="0.2">
      <c r="A262" s="3">
        <v>257</v>
      </c>
      <c r="B262" s="3" t="s">
        <v>231</v>
      </c>
      <c r="C262" s="6" t="s">
        <v>286</v>
      </c>
      <c r="D262" s="4">
        <v>1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7">
        <v>0</v>
      </c>
      <c r="P262" s="7">
        <v>0</v>
      </c>
    </row>
    <row r="263" spans="1:16" s="2" customFormat="1" ht="12.75" x14ac:dyDescent="0.2">
      <c r="A263" s="3">
        <v>258</v>
      </c>
      <c r="B263" s="3" t="s">
        <v>93</v>
      </c>
      <c r="C263" s="6" t="s">
        <v>286</v>
      </c>
      <c r="D263" s="4">
        <v>26125</v>
      </c>
      <c r="E263" s="4">
        <v>55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7">
        <f t="shared" ref="O263:O271" si="8">F263/E263%</f>
        <v>0</v>
      </c>
      <c r="P263" s="7">
        <v>0</v>
      </c>
    </row>
    <row r="264" spans="1:16" s="2" customFormat="1" ht="12.75" x14ac:dyDescent="0.2">
      <c r="A264" s="3">
        <v>259</v>
      </c>
      <c r="B264" s="3" t="s">
        <v>232</v>
      </c>
      <c r="C264" s="6" t="s">
        <v>286</v>
      </c>
      <c r="D264" s="4">
        <v>183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7">
        <v>0</v>
      </c>
      <c r="P264" s="7">
        <v>0</v>
      </c>
    </row>
    <row r="265" spans="1:16" s="2" customFormat="1" ht="12.75" x14ac:dyDescent="0.2">
      <c r="A265" s="3">
        <v>260</v>
      </c>
      <c r="B265" s="3" t="s">
        <v>233</v>
      </c>
      <c r="C265" s="6" t="s">
        <v>286</v>
      </c>
      <c r="D265" s="4">
        <v>264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7">
        <v>0</v>
      </c>
      <c r="P265" s="7">
        <v>0</v>
      </c>
    </row>
    <row r="266" spans="1:16" s="2" customFormat="1" ht="12.75" x14ac:dyDescent="0.2">
      <c r="A266" s="3">
        <v>261</v>
      </c>
      <c r="B266" s="3" t="s">
        <v>234</v>
      </c>
      <c r="C266" s="6" t="s">
        <v>286</v>
      </c>
      <c r="D266" s="4">
        <v>2836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7">
        <v>0</v>
      </c>
      <c r="P266" s="7">
        <v>0</v>
      </c>
    </row>
    <row r="267" spans="1:16" s="2" customFormat="1" ht="12.75" x14ac:dyDescent="0.2">
      <c r="A267" s="3">
        <v>262</v>
      </c>
      <c r="B267" s="3" t="s">
        <v>139</v>
      </c>
      <c r="C267" s="6" t="s">
        <v>286</v>
      </c>
      <c r="D267" s="4">
        <v>4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7">
        <v>0</v>
      </c>
      <c r="P267" s="7">
        <v>0</v>
      </c>
    </row>
    <row r="268" spans="1:16" s="2" customFormat="1" ht="12.75" x14ac:dyDescent="0.2">
      <c r="A268" s="3">
        <v>263</v>
      </c>
      <c r="B268" s="3" t="s">
        <v>279</v>
      </c>
      <c r="C268" s="6" t="s">
        <v>286</v>
      </c>
      <c r="D268" s="4">
        <v>2</v>
      </c>
      <c r="E268" s="4">
        <v>1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7">
        <f t="shared" si="8"/>
        <v>0</v>
      </c>
      <c r="P268" s="7">
        <v>0</v>
      </c>
    </row>
    <row r="269" spans="1:16" s="2" customFormat="1" ht="12.75" x14ac:dyDescent="0.2">
      <c r="A269" s="3">
        <v>264</v>
      </c>
      <c r="B269" s="3" t="s">
        <v>94</v>
      </c>
      <c r="C269" s="6" t="s">
        <v>286</v>
      </c>
      <c r="D269" s="4">
        <v>32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7">
        <v>0</v>
      </c>
      <c r="P269" s="7">
        <v>0</v>
      </c>
    </row>
    <row r="270" spans="1:16" s="2" customFormat="1" ht="12.75" x14ac:dyDescent="0.2">
      <c r="A270" s="3">
        <v>265</v>
      </c>
      <c r="B270" s="3" t="s">
        <v>140</v>
      </c>
      <c r="C270" s="6" t="s">
        <v>286</v>
      </c>
      <c r="D270" s="4">
        <v>21698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7">
        <v>0</v>
      </c>
      <c r="P270" s="7">
        <v>0</v>
      </c>
    </row>
    <row r="271" spans="1:16" s="2" customFormat="1" ht="12.75" x14ac:dyDescent="0.2">
      <c r="A271" s="3">
        <v>266</v>
      </c>
      <c r="B271" s="3" t="s">
        <v>280</v>
      </c>
      <c r="C271" s="6" t="s">
        <v>286</v>
      </c>
      <c r="D271" s="4">
        <v>1</v>
      </c>
      <c r="E271" s="4">
        <v>1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7">
        <f t="shared" si="8"/>
        <v>0</v>
      </c>
      <c r="P271" s="7">
        <v>0</v>
      </c>
    </row>
    <row r="272" spans="1:16" s="2" customFormat="1" ht="12.75" x14ac:dyDescent="0.2">
      <c r="A272" s="3">
        <v>267</v>
      </c>
      <c r="B272" s="3" t="s">
        <v>141</v>
      </c>
      <c r="C272" s="6" t="s">
        <v>286</v>
      </c>
      <c r="D272" s="4">
        <v>16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7">
        <v>0</v>
      </c>
      <c r="P272" s="7">
        <v>0</v>
      </c>
    </row>
    <row r="273" spans="1:16" s="2" customFormat="1" ht="12.75" x14ac:dyDescent="0.2">
      <c r="A273" s="3"/>
      <c r="B273" s="5" t="s">
        <v>287</v>
      </c>
      <c r="C273" s="6" t="s">
        <v>288</v>
      </c>
      <c r="D273" s="4">
        <f t="shared" ref="D273:E273" si="9">SUM(D6:D272)</f>
        <v>1134042</v>
      </c>
      <c r="E273" s="4">
        <f t="shared" si="9"/>
        <v>8308</v>
      </c>
      <c r="F273" s="4">
        <f>SUM(F6:F272)</f>
        <v>100</v>
      </c>
      <c r="G273" s="4">
        <f>SUM(G6:G272)</f>
        <v>3</v>
      </c>
      <c r="H273" s="4">
        <f>SUM(H6:H272)</f>
        <v>93</v>
      </c>
      <c r="I273" s="4">
        <f>SUM(I6:I272)</f>
        <v>4</v>
      </c>
      <c r="J273" s="4">
        <f>SUM(J6:J272)</f>
        <v>0</v>
      </c>
      <c r="K273" s="4">
        <f t="shared" ref="K273:N273" si="10">SUM(K6:K272)</f>
        <v>0</v>
      </c>
      <c r="L273" s="4">
        <f t="shared" si="10"/>
        <v>0</v>
      </c>
      <c r="M273" s="4">
        <f t="shared" si="10"/>
        <v>0</v>
      </c>
      <c r="N273" s="4">
        <f t="shared" si="10"/>
        <v>0</v>
      </c>
      <c r="O273" s="7">
        <f>F273/E273*100</f>
        <v>1.203659123736158</v>
      </c>
      <c r="P273" s="6">
        <f t="shared" ref="P273" si="11">SUM(G273:I273)/F273%</f>
        <v>100</v>
      </c>
    </row>
    <row r="274" spans="1:16" s="2" customFormat="1" ht="12.75" x14ac:dyDescent="0.2">
      <c r="A274" s="20"/>
      <c r="B274" s="21"/>
      <c r="C274" s="22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4"/>
      <c r="P274" s="22"/>
    </row>
    <row r="275" spans="1:16" s="2" customFormat="1" ht="12.75" x14ac:dyDescent="0.2">
      <c r="A275" s="20"/>
      <c r="B275" s="21"/>
      <c r="C275" s="22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4"/>
      <c r="P275" s="22"/>
    </row>
    <row r="276" spans="1:16" s="2" customFormat="1" ht="12.75" x14ac:dyDescent="0.2">
      <c r="A276" s="20"/>
      <c r="B276" s="21"/>
      <c r="C276" s="22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4"/>
      <c r="P276" s="22"/>
    </row>
    <row r="277" spans="1:16" s="2" customFormat="1" ht="12.75" x14ac:dyDescent="0.2">
      <c r="A277" s="20"/>
      <c r="B277" s="21"/>
      <c r="C277" s="22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4"/>
      <c r="P277" s="22"/>
    </row>
    <row r="280" spans="1:16" s="9" customFormat="1" ht="21" x14ac:dyDescent="0.35">
      <c r="A280" s="8" t="s">
        <v>289</v>
      </c>
      <c r="B280" s="8"/>
      <c r="C280" s="8"/>
      <c r="D280" s="8"/>
      <c r="E280" s="8"/>
      <c r="F280" s="8"/>
      <c r="G280" s="8"/>
      <c r="O280" s="10"/>
    </row>
    <row r="281" spans="1:16" s="9" customFormat="1" ht="12.75" x14ac:dyDescent="0.2">
      <c r="O281" s="10"/>
    </row>
    <row r="282" spans="1:16" s="11" customFormat="1" ht="38.1" customHeight="1" x14ac:dyDescent="0.2">
      <c r="B282" s="26" t="s">
        <v>290</v>
      </c>
      <c r="C282" s="26"/>
      <c r="D282" s="12">
        <v>267</v>
      </c>
      <c r="N282" s="13"/>
    </row>
    <row r="283" spans="1:16" s="9" customFormat="1" ht="38.1" customHeight="1" x14ac:dyDescent="0.2">
      <c r="B283" s="26" t="s">
        <v>291</v>
      </c>
      <c r="C283" s="26"/>
      <c r="D283" s="12">
        <v>8308</v>
      </c>
      <c r="N283" s="10"/>
    </row>
    <row r="284" spans="1:16" s="9" customFormat="1" ht="38.1" customHeight="1" x14ac:dyDescent="0.2">
      <c r="B284" s="26" t="s">
        <v>292</v>
      </c>
      <c r="C284" s="26"/>
      <c r="D284" s="12">
        <v>100</v>
      </c>
      <c r="N284" s="10"/>
    </row>
    <row r="285" spans="1:16" s="9" customFormat="1" ht="38.1" customHeight="1" x14ac:dyDescent="0.2">
      <c r="B285" s="26" t="s">
        <v>293</v>
      </c>
      <c r="C285" s="26"/>
      <c r="D285" s="12">
        <v>100</v>
      </c>
      <c r="N285" s="10"/>
    </row>
    <row r="286" spans="1:16" s="9" customFormat="1" ht="38.1" customHeight="1" x14ac:dyDescent="0.2">
      <c r="B286" s="26" t="s">
        <v>294</v>
      </c>
      <c r="C286" s="26"/>
      <c r="D286" s="25">
        <f>D284/D283*100</f>
        <v>1.203659123736158</v>
      </c>
      <c r="F286" s="14"/>
      <c r="N286" s="10"/>
    </row>
    <row r="287" spans="1:16" s="9" customFormat="1" ht="38.1" customHeight="1" x14ac:dyDescent="0.2">
      <c r="B287" s="26" t="s">
        <v>295</v>
      </c>
      <c r="C287" s="26"/>
      <c r="D287" s="25">
        <f>D285/D284*100</f>
        <v>100</v>
      </c>
      <c r="N287" s="10"/>
    </row>
    <row r="288" spans="1:16" s="15" customFormat="1" ht="12" x14ac:dyDescent="0.2">
      <c r="O288" s="16"/>
    </row>
    <row r="289" spans="1:15" s="15" customFormat="1" ht="12" x14ac:dyDescent="0.2">
      <c r="O289" s="16"/>
    </row>
    <row r="290" spans="1:15" s="15" customFormat="1" ht="12" x14ac:dyDescent="0.2">
      <c r="O290" s="16"/>
    </row>
    <row r="291" spans="1:15" s="15" customFormat="1" ht="12" x14ac:dyDescent="0.2">
      <c r="O291" s="16"/>
    </row>
    <row r="292" spans="1:15" s="15" customFormat="1" ht="12" x14ac:dyDescent="0.2">
      <c r="O292" s="16"/>
    </row>
    <row r="293" spans="1:15" s="15" customFormat="1" ht="12" x14ac:dyDescent="0.2">
      <c r="O293" s="16"/>
    </row>
    <row r="294" spans="1:15" s="15" customFormat="1" ht="12" x14ac:dyDescent="0.2">
      <c r="A294" s="15" t="s">
        <v>296</v>
      </c>
      <c r="O294" s="16"/>
    </row>
    <row r="295" spans="1:15" s="15" customFormat="1" ht="12" x14ac:dyDescent="0.2">
      <c r="A295" s="17" t="s">
        <v>297</v>
      </c>
      <c r="B295" s="18" t="s">
        <v>298</v>
      </c>
      <c r="O295" s="16"/>
    </row>
    <row r="296" spans="1:15" s="15" customFormat="1" ht="12" x14ac:dyDescent="0.2">
      <c r="A296" s="17" t="s">
        <v>299</v>
      </c>
      <c r="B296" s="18" t="s">
        <v>300</v>
      </c>
      <c r="O296" s="16"/>
    </row>
    <row r="297" spans="1:15" s="15" customFormat="1" ht="12" x14ac:dyDescent="0.2">
      <c r="A297" s="17" t="s">
        <v>301</v>
      </c>
      <c r="B297" s="19" t="s">
        <v>303</v>
      </c>
      <c r="O297" s="16"/>
    </row>
    <row r="298" spans="1:15" s="15" customFormat="1" ht="12" x14ac:dyDescent="0.2">
      <c r="A298" s="17" t="s">
        <v>302</v>
      </c>
      <c r="B298" s="18" t="s">
        <v>304</v>
      </c>
      <c r="O298" s="16"/>
    </row>
    <row r="299" spans="1:15" s="15" customFormat="1" ht="12" x14ac:dyDescent="0.2">
      <c r="A299" s="17"/>
      <c r="O299" s="16"/>
    </row>
    <row r="300" spans="1:15" s="15" customFormat="1" ht="12" x14ac:dyDescent="0.2">
      <c r="O300" s="16"/>
    </row>
  </sheetData>
  <sortState ref="A6:P272">
    <sortCondition ref="A6"/>
  </sortState>
  <mergeCells count="19">
    <mergeCell ref="A1:P1"/>
    <mergeCell ref="A2:P2"/>
    <mergeCell ref="A3:A5"/>
    <mergeCell ref="B3:B5"/>
    <mergeCell ref="C3:C5"/>
    <mergeCell ref="D3:D5"/>
    <mergeCell ref="E3:E5"/>
    <mergeCell ref="F3:F5"/>
    <mergeCell ref="G3:N3"/>
    <mergeCell ref="O3:P3"/>
    <mergeCell ref="G4:N4"/>
    <mergeCell ref="O4:O5"/>
    <mergeCell ref="P4:P5"/>
    <mergeCell ref="B287:C287"/>
    <mergeCell ref="B282:C282"/>
    <mergeCell ref="B283:C283"/>
    <mergeCell ref="B284:C284"/>
    <mergeCell ref="B285:C285"/>
    <mergeCell ref="B286:C28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ListForm</Display>
  <Edit>ListForm</Edit>
  <New>ListForm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6D11353-5822-4902-A400-8147AF6C8F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C187CF7-9F46-4BD8-BF06-9C3F804EC4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1B9637-A269-48E1-B550-9ABEA871931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 on March 31, 2017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2017-05-04T11:06:20Z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